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4.10.1" sheetId="1" r:id="rId1"/>
    <sheet name="4.10.3" sheetId="2" r:id="rId2"/>
  </sheets>
  <externalReferences>
    <externalReference r:id="rId3"/>
  </externalReferences>
  <definedNames>
    <definedName name="datePr">[1]Титульный!$F$19</definedName>
    <definedName name="datePr_ch">[1]Титульный!$F$24</definedName>
    <definedName name="kind_of_cons">[1]TEHSHEET!$R$2:$R$6</definedName>
    <definedName name="kind_of_control_method">[1]TEHSHEET!$K$2:$K$5</definedName>
    <definedName name="kind_of_heat_transfer">[1]TEHSHEET!$O$2:$O$12</definedName>
    <definedName name="numberPr">[1]Титульный!$F$20</definedName>
    <definedName name="numberPr_ch">[1]Титульный!$F$25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1" i="2" l="1"/>
  <c r="AA21" i="2"/>
  <c r="T21" i="2"/>
  <c r="M21" i="2"/>
  <c r="F21" i="2"/>
  <c r="D13" i="2"/>
  <c r="E13" i="2" s="1"/>
  <c r="F13" i="2" s="1"/>
  <c r="G13" i="2" s="1"/>
  <c r="H13" i="2" s="1"/>
  <c r="J13" i="2" s="1"/>
  <c r="K13" i="2" s="1"/>
  <c r="L13" i="2" s="1"/>
  <c r="M13" i="2" s="1"/>
  <c r="N13" i="2" s="1"/>
  <c r="O13" i="2" s="1"/>
  <c r="Q13" i="2" s="1"/>
  <c r="R13" i="2" s="1"/>
  <c r="S13" i="2" s="1"/>
  <c r="T13" i="2" s="1"/>
  <c r="U13" i="2" s="1"/>
  <c r="V13" i="2" s="1"/>
  <c r="X13" i="2" s="1"/>
  <c r="Y13" i="2" s="1"/>
  <c r="Z13" i="2" s="1"/>
  <c r="AA13" i="2" s="1"/>
  <c r="AB13" i="2" s="1"/>
  <c r="AC13" i="2" s="1"/>
  <c r="AE13" i="2" s="1"/>
  <c r="AF13" i="2" s="1"/>
  <c r="AG13" i="2" s="1"/>
  <c r="AH13" i="2" s="1"/>
  <c r="AI13" i="2" s="1"/>
  <c r="AJ13" i="2" s="1"/>
  <c r="AL13" i="2" s="1"/>
  <c r="AM13" i="2" s="1"/>
  <c r="D5" i="2"/>
  <c r="B5" i="2"/>
  <c r="D4" i="2"/>
  <c r="B4" i="2"/>
  <c r="C31" i="1"/>
  <c r="C28" i="1"/>
  <c r="C25" i="1"/>
  <c r="C18" i="1"/>
  <c r="C4" i="1"/>
  <c r="B4" i="1"/>
  <c r="C3" i="1"/>
  <c r="B3" i="1"/>
</calcChain>
</file>

<file path=xl/sharedStrings.xml><?xml version="1.0" encoding="utf-8"?>
<sst xmlns="http://schemas.openxmlformats.org/spreadsheetml/2006/main" count="185" uniqueCount="72">
  <si>
    <r>
      <t>Форма 4.10.1 Информация о предложении регулируемой организацией об установлении тарифов в сфере теплоснабжения на очередной период регулирования</t>
    </r>
    <r>
      <rPr>
        <vertAlign val="superscript"/>
        <sz val="10"/>
        <rFont val="Tahoma"/>
        <family val="2"/>
        <charset val="204"/>
      </rPr>
      <t>1</t>
    </r>
  </si>
  <si>
    <t>Параметры формы</t>
  </si>
  <si>
    <t>№ п/п</t>
  </si>
  <si>
    <t>Вид тарифа</t>
  </si>
  <si>
    <t>Наименование тарифа</t>
  </si>
  <si>
    <t>Период действия тарифов</t>
  </si>
  <si>
    <t>Информация</t>
  </si>
  <si>
    <t>Ссылка на документ</t>
  </si>
  <si>
    <t>с</t>
  </si>
  <si>
    <t>по</t>
  </si>
  <si>
    <t>1</t>
  </si>
  <si>
    <t>2</t>
  </si>
  <si>
    <t>3</t>
  </si>
  <si>
    <t>4</t>
  </si>
  <si>
    <t>5</t>
  </si>
  <si>
    <t>6</t>
  </si>
  <si>
    <t>7</t>
  </si>
  <si>
    <t>Копия инвестиционной программы, утвержденной в установленном законодательством Российской Федерации порядке, а до ее утверждения копия проекта инвестиционной программы</t>
  </si>
  <si>
    <t>1.1</t>
  </si>
  <si>
    <t>x</t>
  </si>
  <si>
    <t>отсутствует</t>
  </si>
  <si>
    <t>Предлагаемый метод регулирования</t>
  </si>
  <si>
    <t>2.1</t>
  </si>
  <si>
    <t>01.01.2024</t>
  </si>
  <si>
    <t>31.12.2028</t>
  </si>
  <si>
    <t>метод индексации установленных тарифов</t>
  </si>
  <si>
    <t>Добавить период</t>
  </si>
  <si>
    <t>Долгосрочные параметры регулирования (в случае если их установление предусмотрено выбранным методом регулирования)</t>
  </si>
  <si>
    <t>3.1</t>
  </si>
  <si>
    <t>https://portal.eias.ru/Portal/DownloadPage.aspx?type=12&amp;guid=5b375414-9b4e-498c-919e-a24004d36432</t>
  </si>
  <si>
    <t>Необходимая валовая выручка на соответствующий период, в том числе с разбивкой по годам</t>
  </si>
  <si>
    <t>4.1</t>
  </si>
  <si>
    <t>31.12.2024</t>
  </si>
  <si>
    <t>О</t>
  </si>
  <si>
    <t>01.01.2025</t>
  </si>
  <si>
    <t>31.12.2025</t>
  </si>
  <si>
    <t>01.01.2026</t>
  </si>
  <si>
    <t>31.12.2026</t>
  </si>
  <si>
    <t>01.01.2027</t>
  </si>
  <si>
    <t>31.12.2027</t>
  </si>
  <si>
    <t>01.01.2028</t>
  </si>
  <si>
    <t>Годовой объем полезного отпуска тепловой энергии (теплоносителя)</t>
  </si>
  <si>
    <t>5.1</t>
  </si>
  <si>
    <t>Размер недополученных доходов регулируемой организацией, исчисленный в соответствии с законодательством в сфере теплоснабжения</t>
  </si>
  <si>
    <t>6.1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</si>
  <si>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определенном в соответствии с законодательством в сфере теплоснабжения</t>
  </si>
  <si>
    <t>7.1</t>
  </si>
  <si>
    <t>Тарифы на услуги по передаче тепловой энергии</t>
  </si>
  <si>
    <t>Тариф на услуги по передаче тепловой энергии, теплоносителя от котельных ОАО "РЖД", реализуемые на потребительском рынке Новокузнецкого городского округа</t>
  </si>
  <si>
    <r>
      <t>Форма 4.2.2 Информация о величинах тарифов на теплоноситель, передачу тепловой энергии, теплоносителя</t>
    </r>
    <r>
      <rPr>
        <vertAlign val="superscript"/>
        <sz val="10"/>
        <rFont val="Tahoma"/>
        <family val="2"/>
        <charset val="204"/>
      </rPr>
      <t>1</t>
    </r>
  </si>
  <si>
    <t>dp</t>
  </si>
  <si>
    <t>Параметр дифференциации тарифа</t>
  </si>
  <si>
    <t>Период действия тарифа</t>
  </si>
  <si>
    <t>Наличие других периодов действия тарифа</t>
  </si>
  <si>
    <t>Одноставочный тариф, руб./Гкал</t>
  </si>
  <si>
    <t>Двухставочный тариф</t>
  </si>
  <si>
    <t>Период действия</t>
  </si>
  <si>
    <t>ставка за тепловую энергию, руб./Гкал</t>
  </si>
  <si>
    <t>ставка за содержание тепловой мощности, тыс. руб./Гкал/ч/мес.</t>
  </si>
  <si>
    <t>дата начала</t>
  </si>
  <si>
    <t>дата окончания</t>
  </si>
  <si>
    <t>Группа потребителей</t>
  </si>
  <si>
    <t>без дифференциации</t>
  </si>
  <si>
    <t>вода</t>
  </si>
  <si>
    <t>да</t>
  </si>
  <si>
    <t>нет</t>
  </si>
  <si>
    <t>Добавить вид теплоносителя (параметры теплоносителя)</t>
  </si>
  <si>
    <t>Добавить группу потребителей</t>
  </si>
  <si>
    <t>1.1.1</t>
  </si>
  <si>
    <t>1.1.1.1</t>
  </si>
  <si>
    <t>1.1.1.1.1</t>
  </si>
  <si>
    <t>1.1.1.1.1.1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</si>
</sst>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vertAlign val="superscript"/>
      <sz val="10"/>
      <name val="Tahoma"/>
      <family val="2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sz val="9"/>
      <color indexed="11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9"/>
      <color indexed="62"/>
      <name val="Tahoma"/>
      <family val="2"/>
      <charset val="204"/>
    </font>
    <font>
      <b/>
      <u/>
      <sz val="9"/>
      <color indexed="62"/>
      <name val="Tahoma"/>
      <family val="2"/>
      <charset val="204"/>
    </font>
    <font>
      <sz val="11"/>
      <color indexed="55"/>
      <name val="Wingdings 2"/>
      <family val="1"/>
      <charset val="2"/>
    </font>
    <font>
      <sz val="1"/>
      <color indexed="11"/>
      <name val="Tahoma"/>
      <family val="2"/>
      <charset val="204"/>
    </font>
    <font>
      <sz val="1"/>
      <name val="Tahoma"/>
      <family val="2"/>
      <charset val="204"/>
    </font>
    <font>
      <sz val="15"/>
      <name val="Tahoma"/>
      <family val="2"/>
      <charset val="204"/>
    </font>
    <font>
      <sz val="1"/>
      <color theme="0"/>
      <name val="Tahoma"/>
      <family val="2"/>
      <charset val="204"/>
    </font>
    <font>
      <sz val="9"/>
      <color indexed="23"/>
      <name val="Wingdings 2"/>
      <family val="1"/>
      <charset val="2"/>
    </font>
    <font>
      <b/>
      <sz val="9"/>
      <color indexed="62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lightDown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11">
    <xf numFmtId="0" fontId="0" fillId="0" borderId="0"/>
    <xf numFmtId="0" fontId="2" fillId="0" borderId="0"/>
    <xf numFmtId="0" fontId="5" fillId="0" borderId="0"/>
    <xf numFmtId="0" fontId="6" fillId="0" borderId="0">
      <alignment horizontal="left" vertical="center"/>
    </xf>
    <xf numFmtId="0" fontId="5" fillId="0" borderId="0"/>
    <xf numFmtId="0" fontId="7" fillId="0" borderId="5" applyBorder="0">
      <alignment horizontal="center" vertical="center" wrapText="1"/>
    </xf>
    <xf numFmtId="0" fontId="10" fillId="0" borderId="0" applyNumberFormat="0" applyFill="0" applyBorder="0" applyAlignment="0" applyProtection="0">
      <alignment vertical="top"/>
      <protection locked="0"/>
    </xf>
    <xf numFmtId="49" fontId="6" fillId="0" borderId="0" applyBorder="0">
      <alignment vertical="top"/>
    </xf>
    <xf numFmtId="0" fontId="2" fillId="0" borderId="0"/>
    <xf numFmtId="0" fontId="1" fillId="0" borderId="0"/>
    <xf numFmtId="0" fontId="5" fillId="0" borderId="0"/>
  </cellStyleXfs>
  <cellXfs count="125">
    <xf numFmtId="0" fontId="0" fillId="0" borderId="0" xfId="0"/>
    <xf numFmtId="0" fontId="3" fillId="0" borderId="1" xfId="1" applyFont="1" applyBorder="1" applyAlignment="1">
      <alignment horizontal="left" vertical="center" wrapText="1" indent="1"/>
    </xf>
    <xf numFmtId="0" fontId="6" fillId="2" borderId="0" xfId="2" applyFont="1" applyFill="1" applyBorder="1" applyAlignment="1" applyProtection="1">
      <alignment vertical="center" wrapText="1"/>
    </xf>
    <xf numFmtId="0" fontId="6" fillId="2" borderId="0" xfId="2" applyFont="1" applyFill="1" applyBorder="1" applyAlignment="1" applyProtection="1">
      <alignment horizontal="center" vertical="center" wrapText="1"/>
    </xf>
    <xf numFmtId="0" fontId="7" fillId="2" borderId="0" xfId="2" applyFont="1" applyFill="1" applyBorder="1" applyAlignment="1" applyProtection="1">
      <alignment horizontal="center" vertical="center" wrapText="1"/>
    </xf>
    <xf numFmtId="0" fontId="0" fillId="2" borderId="2" xfId="3" applyFont="1" applyFill="1" applyBorder="1" applyAlignment="1" applyProtection="1">
      <alignment horizontal="right" vertical="center" wrapText="1" indent="1"/>
    </xf>
    <xf numFmtId="0" fontId="6" fillId="3" borderId="3" xfId="4" applyNumberFormat="1" applyFont="1" applyFill="1" applyBorder="1" applyAlignment="1" applyProtection="1">
      <alignment horizontal="left" vertical="center" wrapText="1" indent="1"/>
    </xf>
    <xf numFmtId="0" fontId="6" fillId="2" borderId="3" xfId="2" applyFont="1" applyFill="1" applyBorder="1" applyAlignment="1" applyProtection="1">
      <alignment horizontal="center" vertical="center" wrapText="1"/>
    </xf>
    <xf numFmtId="0" fontId="6" fillId="2" borderId="4" xfId="2" applyFont="1" applyFill="1" applyBorder="1" applyAlignment="1" applyProtection="1">
      <alignment horizontal="center" vertical="center" wrapText="1"/>
    </xf>
    <xf numFmtId="0" fontId="0" fillId="0" borderId="4" xfId="5" applyFont="1" applyFill="1" applyBorder="1" applyAlignment="1" applyProtection="1">
      <alignment horizontal="center" vertical="center" wrapText="1"/>
    </xf>
    <xf numFmtId="0" fontId="6" fillId="2" borderId="2" xfId="2" applyFont="1" applyFill="1" applyBorder="1" applyAlignment="1" applyProtection="1">
      <alignment horizontal="center" vertical="center" wrapText="1"/>
    </xf>
    <xf numFmtId="0" fontId="6" fillId="2" borderId="1" xfId="2" applyFont="1" applyFill="1" applyBorder="1" applyAlignment="1" applyProtection="1">
      <alignment horizontal="center" vertical="center" wrapText="1"/>
    </xf>
    <xf numFmtId="0" fontId="6" fillId="2" borderId="6" xfId="2" applyFont="1" applyFill="1" applyBorder="1" applyAlignment="1" applyProtection="1">
      <alignment horizontal="center" vertical="center" wrapText="1"/>
    </xf>
    <xf numFmtId="0" fontId="6" fillId="2" borderId="7" xfId="2" applyFont="1" applyFill="1" applyBorder="1" applyAlignment="1" applyProtection="1">
      <alignment horizontal="center" vertical="center" wrapText="1"/>
    </xf>
    <xf numFmtId="0" fontId="0" fillId="0" borderId="7" xfId="5" applyFont="1" applyFill="1" applyBorder="1" applyAlignment="1" applyProtection="1">
      <alignment horizontal="center" vertical="center" wrapText="1"/>
    </xf>
    <xf numFmtId="0" fontId="0" fillId="0" borderId="2" xfId="5" applyFont="1" applyFill="1" applyBorder="1" applyAlignment="1" applyProtection="1">
      <alignment horizontal="center" vertical="center" wrapText="1"/>
    </xf>
    <xf numFmtId="0" fontId="0" fillId="0" borderId="6" xfId="5" applyFont="1" applyFill="1" applyBorder="1" applyAlignment="1" applyProtection="1">
      <alignment horizontal="center" vertical="center" wrapText="1"/>
    </xf>
    <xf numFmtId="0" fontId="0" fillId="0" borderId="3" xfId="5" applyFont="1" applyFill="1" applyBorder="1" applyAlignment="1" applyProtection="1">
      <alignment horizontal="center" vertical="center" wrapText="1"/>
    </xf>
    <xf numFmtId="49" fontId="8" fillId="2" borderId="0" xfId="5" applyNumberFormat="1" applyFont="1" applyFill="1" applyBorder="1" applyAlignment="1" applyProtection="1">
      <alignment horizontal="center" vertical="center" wrapText="1"/>
    </xf>
    <xf numFmtId="49" fontId="8" fillId="2" borderId="1" xfId="5" applyNumberFormat="1" applyFont="1" applyFill="1" applyBorder="1" applyAlignment="1" applyProtection="1">
      <alignment horizontal="center" vertical="center" wrapText="1"/>
    </xf>
    <xf numFmtId="49" fontId="0" fillId="2" borderId="2" xfId="2" applyNumberFormat="1" applyFont="1" applyFill="1" applyBorder="1" applyAlignment="1" applyProtection="1">
      <alignment horizontal="center" vertical="center" wrapText="1"/>
    </xf>
    <xf numFmtId="0" fontId="0" fillId="0" borderId="3" xfId="2" applyFont="1" applyFill="1" applyBorder="1" applyAlignment="1" applyProtection="1">
      <alignment horizontal="left" vertical="center" wrapText="1"/>
    </xf>
    <xf numFmtId="0" fontId="9" fillId="0" borderId="3" xfId="2" applyFont="1" applyFill="1" applyBorder="1" applyAlignment="1" applyProtection="1">
      <alignment horizontal="left" vertical="center" wrapText="1"/>
    </xf>
    <xf numFmtId="0" fontId="0" fillId="0" borderId="3" xfId="2" applyFont="1" applyFill="1" applyBorder="1" applyAlignment="1" applyProtection="1">
      <alignment horizontal="center" vertical="center" wrapText="1"/>
    </xf>
    <xf numFmtId="0" fontId="0" fillId="0" borderId="2" xfId="2" applyFont="1" applyFill="1" applyBorder="1" applyAlignment="1" applyProtection="1">
      <alignment horizontal="center" vertical="center" wrapText="1"/>
    </xf>
    <xf numFmtId="0" fontId="0" fillId="0" borderId="6" xfId="2" applyFont="1" applyFill="1" applyBorder="1" applyAlignment="1" applyProtection="1">
      <alignment horizontal="center" vertical="center" wrapText="1"/>
    </xf>
    <xf numFmtId="0" fontId="0" fillId="4" borderId="3" xfId="6" applyNumberFormat="1" applyFont="1" applyFill="1" applyBorder="1" applyAlignment="1" applyProtection="1">
      <alignment horizontal="left" vertical="center" wrapText="1"/>
      <protection locked="0"/>
    </xf>
    <xf numFmtId="49" fontId="10" fillId="5" borderId="3" xfId="6" applyNumberFormat="1" applyFill="1" applyBorder="1" applyAlignment="1" applyProtection="1">
      <alignment horizontal="left" vertical="center" wrapText="1"/>
      <protection locked="0"/>
    </xf>
    <xf numFmtId="49" fontId="0" fillId="2" borderId="4" xfId="2" applyNumberFormat="1" applyFont="1" applyFill="1" applyBorder="1" applyAlignment="1" applyProtection="1">
      <alignment horizontal="center" vertical="center" wrapText="1"/>
    </xf>
    <xf numFmtId="0" fontId="0" fillId="0" borderId="8" xfId="2" applyFont="1" applyFill="1" applyBorder="1" applyAlignment="1" applyProtection="1">
      <alignment horizontal="left" vertical="center" wrapText="1"/>
    </xf>
    <xf numFmtId="0" fontId="9" fillId="0" borderId="8" xfId="2" applyFont="1" applyFill="1" applyBorder="1" applyAlignment="1" applyProtection="1">
      <alignment horizontal="left" vertical="center" wrapText="1"/>
    </xf>
    <xf numFmtId="0" fontId="9" fillId="0" borderId="7" xfId="2" applyFont="1" applyFill="1" applyBorder="1" applyAlignment="1" applyProtection="1">
      <alignment horizontal="left" vertical="center" wrapText="1"/>
    </xf>
    <xf numFmtId="49" fontId="0" fillId="2" borderId="3" xfId="2" applyNumberFormat="1" applyFont="1" applyFill="1" applyBorder="1" applyAlignment="1" applyProtection="1">
      <alignment horizontal="center" vertical="center" wrapText="1"/>
    </xf>
    <xf numFmtId="0" fontId="0" fillId="3" borderId="3" xfId="6" applyNumberFormat="1" applyFont="1" applyFill="1" applyBorder="1" applyAlignment="1" applyProtection="1">
      <alignment horizontal="left" vertical="center" wrapText="1" indent="1"/>
    </xf>
    <xf numFmtId="0" fontId="0" fillId="3" borderId="3" xfId="2" applyFont="1" applyFill="1" applyBorder="1" applyAlignment="1" applyProtection="1">
      <alignment horizontal="left" vertical="center" wrapText="1" indent="1"/>
    </xf>
    <xf numFmtId="49" fontId="0" fillId="4" borderId="6" xfId="4" applyNumberFormat="1" applyFont="1" applyFill="1" applyBorder="1" applyAlignment="1" applyProtection="1">
      <alignment horizontal="left" vertical="center" wrapText="1"/>
      <protection locked="0"/>
    </xf>
    <xf numFmtId="49" fontId="0" fillId="4" borderId="3" xfId="4" applyNumberFormat="1" applyFont="1" applyFill="1" applyBorder="1" applyAlignment="1" applyProtection="1">
      <alignment horizontal="left" vertical="center" wrapText="1"/>
      <protection locked="0"/>
    </xf>
    <xf numFmtId="0" fontId="6" fillId="6" borderId="9" xfId="2" applyFont="1" applyFill="1" applyBorder="1" applyAlignment="1" applyProtection="1">
      <alignment vertical="center" wrapText="1"/>
    </xf>
    <xf numFmtId="49" fontId="11" fillId="6" borderId="1" xfId="7" applyFont="1" applyFill="1" applyBorder="1" applyAlignment="1" applyProtection="1">
      <alignment horizontal="left" vertical="center"/>
    </xf>
    <xf numFmtId="49" fontId="11" fillId="6" borderId="1" xfId="7" applyFont="1" applyFill="1" applyBorder="1" applyAlignment="1" applyProtection="1">
      <alignment horizontal="left" vertical="center" indent="2"/>
    </xf>
    <xf numFmtId="49" fontId="12" fillId="6" borderId="6" xfId="7" applyFont="1" applyFill="1" applyBorder="1" applyAlignment="1" applyProtection="1">
      <alignment horizontal="center" vertical="top"/>
    </xf>
    <xf numFmtId="49" fontId="0" fillId="2" borderId="3" xfId="2" applyNumberFormat="1" applyFont="1" applyFill="1" applyBorder="1" applyAlignment="1" applyProtection="1">
      <alignment horizontal="center" vertical="center" wrapText="1"/>
    </xf>
    <xf numFmtId="49" fontId="10" fillId="4" borderId="3" xfId="6" applyNumberFormat="1" applyFont="1" applyFill="1" applyBorder="1" applyAlignment="1" applyProtection="1">
      <alignment horizontal="left" vertical="center" wrapText="1"/>
      <protection locked="0"/>
    </xf>
    <xf numFmtId="4" fontId="0" fillId="4" borderId="3" xfId="6" applyNumberFormat="1" applyFont="1" applyFill="1" applyBorder="1" applyAlignment="1" applyProtection="1">
      <alignment horizontal="right" vertical="center" wrapText="1"/>
      <protection locked="0"/>
    </xf>
    <xf numFmtId="0" fontId="13" fillId="0" borderId="3" xfId="2" applyFont="1" applyFill="1" applyBorder="1" applyAlignment="1" applyProtection="1">
      <alignment horizontal="center" vertical="center" wrapText="1"/>
    </xf>
    <xf numFmtId="49" fontId="11" fillId="6" borderId="1" xfId="7" applyFont="1" applyFill="1" applyBorder="1" applyAlignment="1" applyProtection="1">
      <alignment horizontal="left" vertical="center" indent="3"/>
    </xf>
    <xf numFmtId="49" fontId="0" fillId="2" borderId="4" xfId="2" applyNumberFormat="1" applyFont="1" applyFill="1" applyBorder="1" applyAlignment="1" applyProtection="1">
      <alignment horizontal="center" vertical="center" wrapText="1"/>
    </xf>
    <xf numFmtId="49" fontId="0" fillId="2" borderId="7" xfId="2" applyNumberFormat="1" applyFont="1" applyFill="1" applyBorder="1" applyAlignment="1" applyProtection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6" fillId="0" borderId="0" xfId="2" applyFont="1" applyFill="1" applyAlignment="1" applyProtection="1">
      <alignment vertical="center" wrapText="1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right" vertical="center" wrapText="1" indent="1"/>
    </xf>
    <xf numFmtId="0" fontId="14" fillId="0" borderId="0" xfId="0" applyNumberFormat="1" applyFont="1" applyFill="1" applyBorder="1" applyAlignment="1" applyProtection="1">
      <alignment vertical="center"/>
    </xf>
    <xf numFmtId="0" fontId="15" fillId="0" borderId="0" xfId="4" applyNumberFormat="1" applyFont="1" applyFill="1" applyBorder="1" applyAlignment="1" applyProtection="1">
      <alignment horizontal="left" vertical="center" wrapText="1" indent="1"/>
    </xf>
    <xf numFmtId="0" fontId="15" fillId="0" borderId="0" xfId="4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top"/>
    </xf>
    <xf numFmtId="0" fontId="0" fillId="0" borderId="0" xfId="0" applyNumberFormat="1" applyFill="1" applyBorder="1" applyAlignment="1">
      <alignment horizontal="center" vertical="center"/>
    </xf>
    <xf numFmtId="0" fontId="0" fillId="2" borderId="3" xfId="3" applyFont="1" applyFill="1" applyBorder="1" applyAlignment="1" applyProtection="1">
      <alignment horizontal="right" vertical="center" wrapText="1" indent="1"/>
    </xf>
    <xf numFmtId="0" fontId="0" fillId="0" borderId="3" xfId="0" applyNumberFormat="1" applyFill="1" applyBorder="1" applyAlignment="1" applyProtection="1">
      <alignment vertical="center"/>
    </xf>
    <xf numFmtId="0" fontId="16" fillId="0" borderId="0" xfId="8" applyFont="1" applyFill="1" applyBorder="1" applyAlignment="1" applyProtection="1">
      <alignment horizontal="left" vertical="center" wrapText="1"/>
    </xf>
    <xf numFmtId="0" fontId="0" fillId="0" borderId="0" xfId="0" applyNumberFormat="1" applyFill="1" applyBorder="1" applyAlignment="1">
      <alignment vertical="center"/>
    </xf>
    <xf numFmtId="0" fontId="6" fillId="0" borderId="0" xfId="8" applyFont="1" applyFill="1" applyBorder="1" applyAlignment="1" applyProtection="1">
      <alignment vertical="center" wrapText="1"/>
    </xf>
    <xf numFmtId="0" fontId="6" fillId="0" borderId="0" xfId="8" applyFont="1" applyFill="1" applyBorder="1" applyAlignment="1" applyProtection="1">
      <alignment horizontal="right" vertical="center" wrapText="1"/>
    </xf>
    <xf numFmtId="0" fontId="6" fillId="0" borderId="0" xfId="8" applyFont="1" applyFill="1" applyBorder="1" applyAlignment="1" applyProtection="1">
      <alignment horizontal="right" vertical="center" wrapText="1"/>
    </xf>
    <xf numFmtId="0" fontId="6" fillId="0" borderId="0" xfId="4" applyNumberFormat="1" applyFont="1" applyFill="1" applyBorder="1" applyAlignment="1" applyProtection="1">
      <alignment horizontal="center" vertical="center" wrapText="1"/>
    </xf>
    <xf numFmtId="0" fontId="17" fillId="0" borderId="0" xfId="4" applyNumberFormat="1" applyFont="1" applyFill="1" applyBorder="1" applyAlignment="1" applyProtection="1">
      <alignment vertical="center" wrapText="1"/>
    </xf>
    <xf numFmtId="0" fontId="18" fillId="0" borderId="10" xfId="8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6" fillId="2" borderId="8" xfId="2" applyFont="1" applyFill="1" applyBorder="1" applyAlignment="1" applyProtection="1">
      <alignment vertical="center" wrapText="1"/>
    </xf>
    <xf numFmtId="0" fontId="0" fillId="2" borderId="2" xfId="9" applyNumberFormat="1" applyFont="1" applyFill="1" applyBorder="1" applyAlignment="1" applyProtection="1">
      <alignment horizontal="center" vertical="center" wrapText="1"/>
    </xf>
    <xf numFmtId="0" fontId="0" fillId="2" borderId="1" xfId="9" applyNumberFormat="1" applyFont="1" applyFill="1" applyBorder="1" applyAlignment="1" applyProtection="1">
      <alignment horizontal="center" vertical="center" wrapText="1"/>
    </xf>
    <xf numFmtId="0" fontId="0" fillId="2" borderId="6" xfId="9" applyNumberFormat="1" applyFont="1" applyFill="1" applyBorder="1" applyAlignment="1" applyProtection="1">
      <alignment horizontal="center" vertical="center" wrapText="1"/>
    </xf>
    <xf numFmtId="0" fontId="11" fillId="6" borderId="4" xfId="0" applyFont="1" applyFill="1" applyBorder="1" applyAlignment="1" applyProtection="1">
      <alignment horizontal="center" vertical="center" textRotation="90" wrapText="1"/>
    </xf>
    <xf numFmtId="0" fontId="6" fillId="7" borderId="4" xfId="10" applyFont="1" applyFill="1" applyBorder="1" applyAlignment="1" applyProtection="1">
      <alignment horizontal="center" vertical="center" wrapText="1"/>
    </xf>
    <xf numFmtId="0" fontId="6" fillId="7" borderId="2" xfId="10" applyFont="1" applyFill="1" applyBorder="1" applyAlignment="1" applyProtection="1">
      <alignment horizontal="center" vertical="center" wrapText="1"/>
    </xf>
    <xf numFmtId="0" fontId="6" fillId="7" borderId="6" xfId="10" applyFont="1" applyFill="1" applyBorder="1" applyAlignment="1" applyProtection="1">
      <alignment horizontal="center" vertical="center" wrapText="1"/>
    </xf>
    <xf numFmtId="0" fontId="6" fillId="7" borderId="1" xfId="8" applyFont="1" applyFill="1" applyBorder="1" applyAlignment="1" applyProtection="1">
      <alignment horizontal="center" vertical="center" wrapText="1"/>
    </xf>
    <xf numFmtId="0" fontId="6" fillId="7" borderId="6" xfId="8" applyFont="1" applyFill="1" applyBorder="1" applyAlignment="1" applyProtection="1">
      <alignment horizontal="center" vertical="center" wrapText="1"/>
    </xf>
    <xf numFmtId="0" fontId="6" fillId="2" borderId="8" xfId="2" applyFont="1" applyFill="1" applyBorder="1" applyAlignment="1" applyProtection="1">
      <alignment horizontal="center" vertical="center" wrapText="1"/>
    </xf>
    <xf numFmtId="0" fontId="11" fillId="6" borderId="8" xfId="0" applyFont="1" applyFill="1" applyBorder="1" applyAlignment="1" applyProtection="1">
      <alignment horizontal="center" vertical="center" textRotation="90" wrapText="1"/>
    </xf>
    <xf numFmtId="0" fontId="6" fillId="2" borderId="7" xfId="2" applyFont="1" applyFill="1" applyBorder="1" applyAlignment="1" applyProtection="1">
      <alignment vertical="center" wrapText="1"/>
    </xf>
    <xf numFmtId="0" fontId="6" fillId="7" borderId="7" xfId="10" applyFont="1" applyFill="1" applyBorder="1" applyAlignment="1" applyProtection="1">
      <alignment horizontal="center" vertical="center" wrapText="1"/>
    </xf>
    <xf numFmtId="0" fontId="0" fillId="7" borderId="3" xfId="10" applyFont="1" applyFill="1" applyBorder="1" applyAlignment="1" applyProtection="1">
      <alignment horizontal="center" vertical="center" wrapText="1"/>
    </xf>
    <xf numFmtId="0" fontId="0" fillId="7" borderId="3" xfId="8" applyFont="1" applyFill="1" applyBorder="1" applyAlignment="1" applyProtection="1">
      <alignment horizontal="center" vertical="center" wrapText="1"/>
    </xf>
    <xf numFmtId="0" fontId="0" fillId="7" borderId="2" xfId="8" applyFont="1" applyFill="1" applyBorder="1" applyAlignment="1" applyProtection="1">
      <alignment horizontal="center" vertical="center" wrapText="1"/>
    </xf>
    <xf numFmtId="0" fontId="0" fillId="7" borderId="6" xfId="8" applyFont="1" applyFill="1" applyBorder="1" applyAlignment="1" applyProtection="1">
      <alignment horizontal="center" vertical="center" wrapText="1"/>
    </xf>
    <xf numFmtId="0" fontId="11" fillId="6" borderId="7" xfId="0" applyFont="1" applyFill="1" applyBorder="1" applyAlignment="1" applyProtection="1">
      <alignment horizontal="center" vertical="center" textRotation="90" wrapText="1"/>
    </xf>
    <xf numFmtId="49" fontId="17" fillId="2" borderId="0" xfId="5" applyNumberFormat="1" applyFont="1" applyFill="1" applyBorder="1" applyAlignment="1" applyProtection="1">
      <alignment horizontal="center" vertical="center" wrapText="1"/>
    </xf>
    <xf numFmtId="0" fontId="8" fillId="2" borderId="0" xfId="5" applyNumberFormat="1" applyFont="1" applyFill="1" applyBorder="1" applyAlignment="1" applyProtection="1">
      <alignment horizontal="center" vertical="center" wrapText="1"/>
    </xf>
    <xf numFmtId="0" fontId="8" fillId="2" borderId="11" xfId="5" applyNumberFormat="1" applyFont="1" applyFill="1" applyBorder="1" applyAlignment="1" applyProtection="1">
      <alignment horizontal="center" vertical="center" wrapText="1"/>
    </xf>
    <xf numFmtId="0" fontId="17" fillId="2" borderId="0" xfId="5" applyNumberFormat="1" applyFont="1" applyFill="1" applyBorder="1" applyAlignment="1" applyProtection="1">
      <alignment horizontal="center" vertical="center" wrapText="1"/>
    </xf>
    <xf numFmtId="0" fontId="6" fillId="2" borderId="3" xfId="2" applyNumberFormat="1" applyFont="1" applyFill="1" applyBorder="1" applyAlignment="1" applyProtection="1">
      <alignment horizontal="left" vertical="center" wrapText="1"/>
    </xf>
    <xf numFmtId="0" fontId="6" fillId="0" borderId="3" xfId="8" applyFont="1" applyFill="1" applyBorder="1" applyAlignment="1" applyProtection="1">
      <alignment vertical="center" wrapText="1"/>
    </xf>
    <xf numFmtId="0" fontId="6" fillId="0" borderId="3" xfId="4" applyNumberFormat="1" applyFont="1" applyFill="1" applyBorder="1" applyAlignment="1" applyProtection="1">
      <alignment vertical="center" wrapText="1"/>
    </xf>
    <xf numFmtId="0" fontId="6" fillId="3" borderId="3" xfId="4" applyNumberFormat="1" applyFont="1" applyFill="1" applyBorder="1" applyAlignment="1" applyProtection="1">
      <alignment horizontal="left" vertical="center" wrapText="1"/>
    </xf>
    <xf numFmtId="0" fontId="6" fillId="2" borderId="3" xfId="2" applyNumberFormat="1" applyFont="1" applyFill="1" applyBorder="1" applyAlignment="1" applyProtection="1">
      <alignment horizontal="left" vertical="center" wrapText="1" indent="1"/>
    </xf>
    <xf numFmtId="0" fontId="6" fillId="2" borderId="3" xfId="2" applyNumberFormat="1" applyFont="1" applyFill="1" applyBorder="1" applyAlignment="1" applyProtection="1">
      <alignment horizontal="left" vertical="center" wrapText="1" indent="2"/>
    </xf>
    <xf numFmtId="0" fontId="6" fillId="2" borderId="3" xfId="2" applyNumberFormat="1" applyFont="1" applyFill="1" applyBorder="1" applyAlignment="1" applyProtection="1">
      <alignment horizontal="left" vertical="center" wrapText="1" indent="3"/>
    </xf>
    <xf numFmtId="0" fontId="6" fillId="2" borderId="3" xfId="2" applyNumberFormat="1" applyFont="1" applyFill="1" applyBorder="1" applyAlignment="1" applyProtection="1">
      <alignment horizontal="left" vertical="center" wrapText="1" indent="4"/>
    </xf>
    <xf numFmtId="0" fontId="6" fillId="0" borderId="3" xfId="2" applyNumberFormat="1" applyFont="1" applyFill="1" applyBorder="1" applyAlignment="1" applyProtection="1">
      <alignment vertical="center" wrapText="1"/>
    </xf>
    <xf numFmtId="0" fontId="6" fillId="0" borderId="3" xfId="2" applyNumberFormat="1" applyFont="1" applyFill="1" applyBorder="1" applyAlignment="1" applyProtection="1">
      <alignment horizontal="left" vertical="center" wrapText="1"/>
    </xf>
    <xf numFmtId="0" fontId="6" fillId="2" borderId="3" xfId="2" applyFont="1" applyFill="1" applyBorder="1" applyAlignment="1" applyProtection="1">
      <alignment horizontal="left" vertical="center" wrapText="1"/>
    </xf>
    <xf numFmtId="0" fontId="6" fillId="2" borderId="3" xfId="2" applyNumberFormat="1" applyFont="1" applyFill="1" applyBorder="1" applyAlignment="1" applyProtection="1">
      <alignment horizontal="left" vertical="center" wrapText="1" indent="5"/>
    </xf>
    <xf numFmtId="0" fontId="6" fillId="4" borderId="3" xfId="2" applyNumberFormat="1" applyFont="1" applyFill="1" applyBorder="1" applyAlignment="1" applyProtection="1">
      <alignment horizontal="left" vertical="center" wrapText="1"/>
      <protection locked="0"/>
    </xf>
    <xf numFmtId="0" fontId="6" fillId="4" borderId="3" xfId="2" applyNumberFormat="1" applyFont="1" applyFill="1" applyBorder="1" applyAlignment="1" applyProtection="1">
      <alignment horizontal="left" vertical="center" wrapText="1" indent="6"/>
      <protection locked="0"/>
    </xf>
    <xf numFmtId="49" fontId="6" fillId="0" borderId="3" xfId="4" applyNumberFormat="1" applyFont="1" applyFill="1" applyBorder="1" applyAlignment="1" applyProtection="1">
      <alignment vertical="center" wrapText="1"/>
    </xf>
    <xf numFmtId="4" fontId="6" fillId="4" borderId="3" xfId="6" applyNumberFormat="1" applyFont="1" applyFill="1" applyBorder="1" applyAlignment="1" applyProtection="1">
      <alignment horizontal="right" vertical="center" wrapText="1"/>
      <protection locked="0"/>
    </xf>
    <xf numFmtId="4" fontId="6" fillId="0" borderId="3" xfId="6" applyNumberFormat="1" applyFont="1" applyFill="1" applyBorder="1" applyAlignment="1" applyProtection="1">
      <alignment horizontal="right" vertical="center" wrapText="1"/>
    </xf>
    <xf numFmtId="164" fontId="6" fillId="0" borderId="3" xfId="6" applyNumberFormat="1" applyFont="1" applyFill="1" applyBorder="1" applyAlignment="1" applyProtection="1">
      <alignment horizontal="right" vertical="center" wrapText="1"/>
    </xf>
    <xf numFmtId="49" fontId="0" fillId="4" borderId="3" xfId="4" applyNumberFormat="1" applyFont="1" applyFill="1" applyBorder="1" applyAlignment="1" applyProtection="1">
      <alignment horizontal="center" vertical="center" wrapText="1"/>
      <protection locked="0"/>
    </xf>
    <xf numFmtId="49" fontId="6" fillId="8" borderId="3" xfId="4" applyNumberFormat="1" applyFont="1" applyFill="1" applyBorder="1" applyAlignment="1" applyProtection="1">
      <alignment horizontal="center" vertical="center" wrapText="1"/>
    </xf>
    <xf numFmtId="0" fontId="6" fillId="2" borderId="3" xfId="2" applyFont="1" applyFill="1" applyBorder="1" applyAlignment="1" applyProtection="1">
      <alignment vertical="center" wrapText="1"/>
    </xf>
    <xf numFmtId="49" fontId="6" fillId="0" borderId="3" xfId="2" applyNumberFormat="1" applyFont="1" applyFill="1" applyBorder="1" applyAlignment="1" applyProtection="1">
      <alignment horizontal="left" vertical="center" wrapText="1"/>
    </xf>
    <xf numFmtId="0" fontId="6" fillId="0" borderId="3" xfId="2" applyNumberFormat="1" applyFont="1" applyFill="1" applyBorder="1" applyAlignment="1" applyProtection="1">
      <alignment horizontal="left" vertical="center" wrapText="1" indent="6"/>
    </xf>
    <xf numFmtId="4" fontId="17" fillId="0" borderId="3" xfId="6" applyNumberFormat="1" applyFont="1" applyFill="1" applyBorder="1" applyAlignment="1" applyProtection="1">
      <alignment horizontal="center" vertical="center" wrapText="1"/>
    </xf>
    <xf numFmtId="49" fontId="9" fillId="4" borderId="3" xfId="4" applyNumberFormat="1" applyFont="1" applyFill="1" applyBorder="1" applyAlignment="1" applyProtection="1">
      <alignment horizontal="center" vertical="center" wrapText="1"/>
      <protection locked="0"/>
    </xf>
    <xf numFmtId="0" fontId="19" fillId="6" borderId="2" xfId="0" applyFont="1" applyFill="1" applyBorder="1" applyAlignment="1" applyProtection="1">
      <alignment horizontal="center" vertical="center"/>
    </xf>
    <xf numFmtId="0" fontId="11" fillId="6" borderId="1" xfId="0" applyFont="1" applyFill="1" applyBorder="1" applyAlignment="1" applyProtection="1">
      <alignment horizontal="left" vertical="center" indent="5"/>
    </xf>
    <xf numFmtId="0" fontId="11" fillId="6" borderId="1" xfId="0" applyFont="1" applyFill="1" applyBorder="1" applyAlignment="1" applyProtection="1">
      <alignment horizontal="left" vertical="center" indent="4"/>
    </xf>
    <xf numFmtId="0" fontId="19" fillId="6" borderId="1" xfId="0" applyFont="1" applyFill="1" applyBorder="1" applyAlignment="1" applyProtection="1">
      <alignment horizontal="left" vertical="center"/>
    </xf>
    <xf numFmtId="49" fontId="0" fillId="6" borderId="1" xfId="4" applyNumberFormat="1" applyFont="1" applyFill="1" applyBorder="1" applyAlignment="1" applyProtection="1">
      <alignment horizontal="center" vertical="center" wrapText="1"/>
    </xf>
    <xf numFmtId="49" fontId="6" fillId="6" borderId="1" xfId="4" applyNumberFormat="1" applyFont="1" applyFill="1" applyBorder="1" applyAlignment="1" applyProtection="1">
      <alignment horizontal="center" vertical="center" wrapText="1"/>
    </xf>
    <xf numFmtId="49" fontId="9" fillId="6" borderId="1" xfId="4" applyNumberFormat="1" applyFont="1" applyFill="1" applyBorder="1" applyAlignment="1" applyProtection="1">
      <alignment horizontal="center" vertical="center" wrapText="1"/>
    </xf>
    <xf numFmtId="49" fontId="6" fillId="6" borderId="6" xfId="4" applyNumberFormat="1" applyFont="1" applyFill="1" applyBorder="1" applyAlignment="1" applyProtection="1">
      <alignment horizontal="center" vertical="center" wrapText="1"/>
    </xf>
    <xf numFmtId="0" fontId="11" fillId="6" borderId="1" xfId="0" applyFont="1" applyFill="1" applyBorder="1" applyAlignment="1" applyProtection="1">
      <alignment horizontal="left" vertical="center" indent="3"/>
    </xf>
  </cellXfs>
  <cellStyles count="11">
    <cellStyle name="Гиперссылка" xfId="6" builtinId="8"/>
    <cellStyle name="ЗаголовокСтолбца" xfId="5"/>
    <cellStyle name="Обычный" xfId="0" builtinId="0"/>
    <cellStyle name="Обычный 10" xfId="7"/>
    <cellStyle name="Обычный 14 6" xfId="9"/>
    <cellStyle name="Обычный_BALANCE.WARM.2007YEAR(FACT)" xfId="10"/>
    <cellStyle name="Обычный_JKH.OPEN.INFO.HVS(v3.5)_цены161210" xfId="8"/>
    <cellStyle name="Обычный_SIMPLE_1_massive2" xfId="3"/>
    <cellStyle name="Обычный_ЖКУ_проект3" xfId="4"/>
    <cellStyle name="Обычный_Мониторинг инвестиций" xfId="2"/>
    <cellStyle name="Обычный_Шаблон по источникам для Модуля Реестр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30</xdr:row>
      <xdr:rowOff>0</xdr:rowOff>
    </xdr:from>
    <xdr:ext cx="190500" cy="190500"/>
    <xdr:grpSp>
      <xdr:nvGrpSpPr>
        <xdr:cNvPr id="2" name="shCalendar" hidden="1"/>
        <xdr:cNvGrpSpPr>
          <a:grpSpLocks/>
        </xdr:cNvGrpSpPr>
      </xdr:nvGrpSpPr>
      <xdr:grpSpPr bwMode="auto">
        <a:xfrm>
          <a:off x="12344400" y="7515225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38100</xdr:colOff>
      <xdr:row>19</xdr:row>
      <xdr:rowOff>0</xdr:rowOff>
    </xdr:from>
    <xdr:to>
      <xdr:col>38</xdr:col>
      <xdr:colOff>228600</xdr:colOff>
      <xdr:row>22</xdr:row>
      <xdr:rowOff>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32004000" y="4914900"/>
          <a:ext cx="190500" cy="57150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&#1045;&#1048;&#1040;&#1057;_2023\&#1057;&#1080;&#1073;&#1069;&#1085;&#1077;&#1088;&#1075;&#1086;\FAS.JKH.OPEN.INFO.REQUEST.WARM\FAS.JKH.OPEN.INFO.REQUEST.WARM(v1.0.2)_&#1057;&#1069;_&#1056;&#1046;&#1044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Э | &gt;=25МВт"/>
      <sheetName val="Форма 4.10.2 | Т-ТЭ | &gt;=25МВт"/>
      <sheetName val="Форма 1.0.1 | Т-ТЭ | ТСО"/>
      <sheetName val="Форма 4.10.2 | Т-ТЭ | ТСО"/>
      <sheetName val="Форма 1.0.1 | Т-ТЭ | потр"/>
      <sheetName val="Форма 4.10.2 | Т-ТЭ | потр"/>
      <sheetName val="Форма 1.0.1 | Т-ТЭ | предел"/>
      <sheetName val="Форма 4.10.2 | Т-ТЭ | предел"/>
      <sheetName val="Форма 1.0.1 | Т-ТЭ | индикат"/>
      <sheetName val="Форма 4.10.2 | Т-ТЭ | индикат"/>
      <sheetName val="Форма 1.0.1 | Резерв мощности"/>
      <sheetName val="Форма 4.10.2 | Резерв мощности"/>
      <sheetName val="Форма 1.0.1 | Т-ТН"/>
      <sheetName val="Форма 4.10.3 | Т-ТН"/>
      <sheetName val="Форма 1.0.1 | Т-передача ТЭ"/>
      <sheetName val="Форма 4.10.3 | Т-передача ТЭ"/>
      <sheetName val="Форма 1.0.1 | Т-передача ТН"/>
      <sheetName val="Форма 4.10.3 | Т-передача ТН"/>
      <sheetName val="Форма 1.0.1 | Т-гор.вода"/>
      <sheetName val="Форма 4.10.4 | Т-гор.вода"/>
      <sheetName val="Форма 1.0.1 | Т-подкл"/>
      <sheetName val="Форма 4.10.5 | Т-подкл"/>
      <sheetName val="Форма 1.0.1 | Т-подкл(инд)"/>
      <sheetName val="Форма 4.10.6 | Т-подкл(инд)"/>
      <sheetName val="Форма 1.0.1 | Форма 4.9"/>
      <sheetName val="Форма 4.9"/>
      <sheetName val="Форма 1.0.1 | Форма 4.10.1"/>
      <sheetName val="Форма 4.10.1"/>
      <sheetName val="Форма 1.0.2"/>
      <sheetName val="Сведения об изменении"/>
      <sheetName val="Комментарии"/>
      <sheetName val="Проверка"/>
      <sheetName val="et_union_hor"/>
      <sheetName val="TEHSHEET"/>
      <sheetName val="modList14_1"/>
      <sheetName val="modList13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REESTR_MO_FILTER"/>
      <sheetName val="REESTR_MO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</sheetNames>
    <definedNames>
      <definedName name="modfrmDateChoose.CalendarShow"/>
    </definedNames>
    <sheetDataSet>
      <sheetData sheetId="0"/>
      <sheetData sheetId="1"/>
      <sheetData sheetId="2"/>
      <sheetData sheetId="3">
        <row r="19">
          <cell r="F19" t="str">
            <v>21.04.2023</v>
          </cell>
        </row>
        <row r="20">
          <cell r="F20" t="str">
            <v>4-3457-12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K2" t="str">
            <v>метод экономически обоснованных расходов (затрат)</v>
          </cell>
          <cell r="O2" t="str">
            <v>вода</v>
          </cell>
          <cell r="R2" t="str">
            <v>организации-перепродавцы</v>
          </cell>
        </row>
        <row r="3">
          <cell r="K3" t="str">
            <v>метод индексации установленных тарифов</v>
          </cell>
          <cell r="O3" t="str">
            <v>пар</v>
          </cell>
          <cell r="R3" t="str">
            <v>бюджетные организации</v>
          </cell>
        </row>
        <row r="4">
          <cell r="K4" t="str">
            <v>метод обеспечения доходности инвестированного капитала</v>
          </cell>
          <cell r="O4" t="str">
            <v>отборный пар, 1.2-2.5 кг/см2</v>
          </cell>
          <cell r="R4" t="str">
            <v>население и приравненные категории</v>
          </cell>
        </row>
        <row r="5">
          <cell r="K5" t="str">
            <v>метод сравнения аналогов</v>
          </cell>
          <cell r="O5" t="str">
            <v>отборный пар, 2.5-7 кг/см2</v>
          </cell>
          <cell r="R5" t="str">
            <v>прочие</v>
          </cell>
        </row>
        <row r="6">
          <cell r="O6" t="str">
            <v>отборный пар, 7-13 кг/см2</v>
          </cell>
          <cell r="R6" t="str">
            <v>без дифференциации</v>
          </cell>
        </row>
        <row r="7">
          <cell r="O7" t="str">
            <v>отборный пар, &gt; 13 кг/см2</v>
          </cell>
        </row>
        <row r="8">
          <cell r="O8" t="str">
            <v>острый и редуцированный пар</v>
          </cell>
        </row>
        <row r="9">
          <cell r="O9" t="str">
            <v>горячая вода в системе централизованного теплоснабжения на отопление</v>
          </cell>
        </row>
        <row r="10">
          <cell r="O10" t="str">
            <v>горячая вода в системе централизованного теплоснабжения на горячее водоснабжение</v>
          </cell>
        </row>
        <row r="11">
          <cell r="O11" t="str">
            <v>прочее</v>
          </cell>
        </row>
        <row r="12">
          <cell r="O12" t="str">
            <v>без дифференциации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C2" sqref="C2"/>
    </sheetView>
  </sheetViews>
  <sheetFormatPr defaultRowHeight="15" x14ac:dyDescent="0.25"/>
  <cols>
    <col min="2" max="2" width="64.42578125" customWidth="1"/>
    <col min="3" max="3" width="64" customWidth="1"/>
    <col min="5" max="5" width="16.85546875" customWidth="1"/>
    <col min="6" max="6" width="21" customWidth="1"/>
    <col min="7" max="7" width="25" customWidth="1"/>
    <col min="8" max="8" width="53.5703125" customWidth="1"/>
  </cols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2"/>
      <c r="B2" s="3"/>
      <c r="C2" s="3"/>
      <c r="D2" s="3"/>
      <c r="E2" s="3"/>
      <c r="F2" s="3"/>
      <c r="G2" s="3"/>
      <c r="H2" s="4"/>
    </row>
    <row r="3" spans="1:8" x14ac:dyDescent="0.25">
      <c r="A3" s="2"/>
      <c r="B3" s="5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C3" s="6" t="str">
        <f>IF(datePr_ch="",IF(datePr="","",datePr),datePr_ch)</f>
        <v>21.04.2023</v>
      </c>
      <c r="D3" s="6"/>
      <c r="E3" s="6"/>
      <c r="F3" s="6"/>
      <c r="G3" s="6"/>
      <c r="H3" s="6"/>
    </row>
    <row r="4" spans="1:8" x14ac:dyDescent="0.25">
      <c r="A4" s="2"/>
      <c r="B4" s="5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C4" s="6" t="str">
        <f>IF(numberPr_ch="",IF(numberPr="","",numberPr),numberPr_ch)</f>
        <v>4-3457-12</v>
      </c>
      <c r="D4" s="6"/>
      <c r="E4" s="6"/>
      <c r="F4" s="6"/>
      <c r="G4" s="6"/>
      <c r="H4" s="6"/>
    </row>
    <row r="5" spans="1:8" x14ac:dyDescent="0.25">
      <c r="A5" s="2"/>
      <c r="B5" s="3"/>
      <c r="C5" s="3"/>
      <c r="D5" s="3"/>
      <c r="E5" s="3"/>
      <c r="F5" s="3"/>
      <c r="G5" s="3"/>
      <c r="H5" s="4"/>
    </row>
    <row r="6" spans="1:8" x14ac:dyDescent="0.25">
      <c r="A6" s="7" t="s">
        <v>1</v>
      </c>
      <c r="B6" s="7"/>
      <c r="C6" s="7"/>
      <c r="D6" s="7"/>
      <c r="E6" s="7"/>
      <c r="F6" s="7"/>
      <c r="G6" s="7"/>
      <c r="H6" s="7"/>
    </row>
    <row r="7" spans="1:8" x14ac:dyDescent="0.25">
      <c r="A7" s="8" t="s">
        <v>2</v>
      </c>
      <c r="B7" s="9" t="s">
        <v>3</v>
      </c>
      <c r="C7" s="9" t="s">
        <v>4</v>
      </c>
      <c r="D7" s="10" t="s">
        <v>5</v>
      </c>
      <c r="E7" s="11"/>
      <c r="F7" s="12"/>
      <c r="G7" s="9" t="s">
        <v>6</v>
      </c>
      <c r="H7" s="9" t="s">
        <v>7</v>
      </c>
    </row>
    <row r="8" spans="1:8" x14ac:dyDescent="0.25">
      <c r="A8" s="13"/>
      <c r="B8" s="14"/>
      <c r="C8" s="14"/>
      <c r="D8" s="15" t="s">
        <v>8</v>
      </c>
      <c r="E8" s="16"/>
      <c r="F8" s="17" t="s">
        <v>9</v>
      </c>
      <c r="G8" s="14"/>
      <c r="H8" s="14"/>
    </row>
    <row r="9" spans="1:8" x14ac:dyDescent="0.25">
      <c r="A9" s="18" t="s">
        <v>10</v>
      </c>
      <c r="B9" s="18" t="s">
        <v>11</v>
      </c>
      <c r="C9" s="18" t="s">
        <v>12</v>
      </c>
      <c r="D9" s="19" t="s">
        <v>13</v>
      </c>
      <c r="E9" s="19"/>
      <c r="F9" s="18" t="s">
        <v>14</v>
      </c>
      <c r="G9" s="18" t="s">
        <v>15</v>
      </c>
      <c r="H9" s="18" t="s">
        <v>16</v>
      </c>
    </row>
    <row r="10" spans="1:8" x14ac:dyDescent="0.25">
      <c r="A10" s="20">
        <v>1</v>
      </c>
      <c r="B10" s="21" t="s">
        <v>17</v>
      </c>
      <c r="C10" s="22"/>
      <c r="D10" s="22"/>
      <c r="E10" s="22"/>
      <c r="F10" s="22"/>
      <c r="G10" s="22"/>
      <c r="H10" s="22"/>
    </row>
    <row r="11" spans="1:8" ht="30" x14ac:dyDescent="0.25">
      <c r="A11" s="20" t="s">
        <v>18</v>
      </c>
      <c r="B11" s="23" t="s">
        <v>19</v>
      </c>
      <c r="C11" s="23" t="s">
        <v>19</v>
      </c>
      <c r="D11" s="24" t="s">
        <v>19</v>
      </c>
      <c r="E11" s="25"/>
      <c r="F11" s="23" t="s">
        <v>19</v>
      </c>
      <c r="G11" s="26" t="s">
        <v>20</v>
      </c>
      <c r="H11" s="27"/>
    </row>
    <row r="12" spans="1:8" x14ac:dyDescent="0.25">
      <c r="A12" s="28">
        <v>2</v>
      </c>
      <c r="B12" s="29" t="s">
        <v>21</v>
      </c>
      <c r="C12" s="30"/>
      <c r="D12" s="30"/>
      <c r="E12" s="31"/>
      <c r="F12" s="31"/>
      <c r="G12" s="31" t="s">
        <v>19</v>
      </c>
      <c r="H12" s="31"/>
    </row>
    <row r="13" spans="1:8" ht="30" x14ac:dyDescent="0.25">
      <c r="A13" s="32" t="s">
        <v>22</v>
      </c>
      <c r="B13" s="33" t="s">
        <v>47</v>
      </c>
      <c r="C13" s="34" t="s">
        <v>48</v>
      </c>
      <c r="D13" s="23"/>
      <c r="E13" s="35" t="s">
        <v>23</v>
      </c>
      <c r="F13" s="36" t="s">
        <v>24</v>
      </c>
      <c r="G13" s="26" t="s">
        <v>25</v>
      </c>
      <c r="H13" s="23" t="s">
        <v>19</v>
      </c>
    </row>
    <row r="14" spans="1:8" x14ac:dyDescent="0.25">
      <c r="A14" s="32"/>
      <c r="B14" s="33"/>
      <c r="C14" s="34"/>
      <c r="D14" s="37"/>
      <c r="E14" s="38" t="s">
        <v>26</v>
      </c>
      <c r="F14" s="39"/>
      <c r="G14" s="39"/>
      <c r="H14" s="40"/>
    </row>
    <row r="15" spans="1:8" x14ac:dyDescent="0.25">
      <c r="A15" s="41" t="s">
        <v>12</v>
      </c>
      <c r="B15" s="21" t="s">
        <v>27</v>
      </c>
      <c r="C15" s="21"/>
      <c r="D15" s="21"/>
      <c r="E15" s="21"/>
      <c r="F15" s="21"/>
      <c r="G15" s="21"/>
      <c r="H15" s="21"/>
    </row>
    <row r="16" spans="1:8" ht="22.5" x14ac:dyDescent="0.25">
      <c r="A16" s="20" t="s">
        <v>28</v>
      </c>
      <c r="B16" s="23" t="s">
        <v>19</v>
      </c>
      <c r="C16" s="23" t="s">
        <v>19</v>
      </c>
      <c r="D16" s="24" t="s">
        <v>19</v>
      </c>
      <c r="E16" s="25"/>
      <c r="F16" s="23" t="s">
        <v>19</v>
      </c>
      <c r="G16" s="23" t="s">
        <v>19</v>
      </c>
      <c r="H16" s="42" t="s">
        <v>29</v>
      </c>
    </row>
    <row r="17" spans="1:8" x14ac:dyDescent="0.25">
      <c r="A17" s="41" t="s">
        <v>13</v>
      </c>
      <c r="B17" s="21" t="s">
        <v>30</v>
      </c>
      <c r="C17" s="21"/>
      <c r="D17" s="21"/>
      <c r="E17" s="21"/>
      <c r="F17" s="21"/>
      <c r="G17" s="21"/>
      <c r="H17" s="21"/>
    </row>
    <row r="18" spans="1:8" x14ac:dyDescent="0.25">
      <c r="A18" s="32" t="s">
        <v>31</v>
      </c>
      <c r="B18" s="33" t="s">
        <v>47</v>
      </c>
      <c r="C18" s="34" t="str">
        <f>C13</f>
        <v>Тариф на услуги по передаче тепловой энергии, теплоносителя от котельных ОАО "РЖД", реализуемые на потребительском рынке Новокузнецкого городского округа</v>
      </c>
      <c r="D18" s="23"/>
      <c r="E18" s="36" t="s">
        <v>23</v>
      </c>
      <c r="F18" s="36" t="s">
        <v>32</v>
      </c>
      <c r="G18" s="43">
        <v>6464.5232700128936</v>
      </c>
      <c r="H18" s="23" t="s">
        <v>19</v>
      </c>
    </row>
    <row r="19" spans="1:8" ht="30" x14ac:dyDescent="0.25">
      <c r="A19" s="32"/>
      <c r="B19" s="33"/>
      <c r="C19" s="34"/>
      <c r="D19" s="44" t="s">
        <v>33</v>
      </c>
      <c r="E19" s="35" t="s">
        <v>34</v>
      </c>
      <c r="F19" s="36" t="s">
        <v>35</v>
      </c>
      <c r="G19" s="43">
        <v>6586.9088197218562</v>
      </c>
      <c r="H19" s="23" t="s">
        <v>19</v>
      </c>
    </row>
    <row r="20" spans="1:8" ht="30" x14ac:dyDescent="0.25">
      <c r="A20" s="32"/>
      <c r="B20" s="33"/>
      <c r="C20" s="34"/>
      <c r="D20" s="44" t="s">
        <v>33</v>
      </c>
      <c r="E20" s="35" t="s">
        <v>36</v>
      </c>
      <c r="F20" s="36" t="s">
        <v>37</v>
      </c>
      <c r="G20" s="43">
        <v>6790.2059954667593</v>
      </c>
      <c r="H20" s="23" t="s">
        <v>19</v>
      </c>
    </row>
    <row r="21" spans="1:8" ht="30" x14ac:dyDescent="0.25">
      <c r="A21" s="32"/>
      <c r="B21" s="33"/>
      <c r="C21" s="34"/>
      <c r="D21" s="44" t="s">
        <v>33</v>
      </c>
      <c r="E21" s="35" t="s">
        <v>38</v>
      </c>
      <c r="F21" s="36" t="s">
        <v>39</v>
      </c>
      <c r="G21" s="43">
        <v>6999.9256717892586</v>
      </c>
      <c r="H21" s="23" t="s">
        <v>19</v>
      </c>
    </row>
    <row r="22" spans="1:8" ht="30" x14ac:dyDescent="0.25">
      <c r="A22" s="32"/>
      <c r="B22" s="33"/>
      <c r="C22" s="34"/>
      <c r="D22" s="44" t="s">
        <v>33</v>
      </c>
      <c r="E22" s="35" t="s">
        <v>40</v>
      </c>
      <c r="F22" s="36" t="s">
        <v>40</v>
      </c>
      <c r="G22" s="43">
        <v>7216.2650033534737</v>
      </c>
      <c r="H22" s="23" t="s">
        <v>19</v>
      </c>
    </row>
    <row r="23" spans="1:8" x14ac:dyDescent="0.25">
      <c r="A23" s="32"/>
      <c r="B23" s="33"/>
      <c r="C23" s="34"/>
      <c r="D23" s="37"/>
      <c r="E23" s="38" t="s">
        <v>26</v>
      </c>
      <c r="F23" s="45"/>
      <c r="G23" s="45"/>
      <c r="H23" s="40"/>
    </row>
    <row r="24" spans="1:8" x14ac:dyDescent="0.25">
      <c r="A24" s="41" t="s">
        <v>14</v>
      </c>
      <c r="B24" s="21" t="s">
        <v>41</v>
      </c>
      <c r="C24" s="21"/>
      <c r="D24" s="21"/>
      <c r="E24" s="21"/>
      <c r="F24" s="21"/>
      <c r="G24" s="21"/>
      <c r="H24" s="21"/>
    </row>
    <row r="25" spans="1:8" x14ac:dyDescent="0.25">
      <c r="A25" s="46" t="s">
        <v>42</v>
      </c>
      <c r="B25" s="33" t="s">
        <v>47</v>
      </c>
      <c r="C25" s="34" t="str">
        <f>C18</f>
        <v>Тариф на услуги по передаче тепловой энергии, теплоносителя от котельных ОАО "РЖД", реализуемые на потребительском рынке Новокузнецкого городского округа</v>
      </c>
      <c r="D25" s="23"/>
      <c r="E25" s="35" t="s">
        <v>23</v>
      </c>
      <c r="F25" s="36" t="s">
        <v>32</v>
      </c>
      <c r="G25" s="43">
        <v>3.944</v>
      </c>
      <c r="H25" s="23" t="s">
        <v>19</v>
      </c>
    </row>
    <row r="26" spans="1:8" ht="39.75" customHeight="1" x14ac:dyDescent="0.25">
      <c r="A26" s="47"/>
      <c r="B26" s="33"/>
      <c r="C26" s="34"/>
      <c r="D26" s="37"/>
      <c r="E26" s="38" t="s">
        <v>26</v>
      </c>
      <c r="F26" s="45"/>
      <c r="G26" s="45"/>
      <c r="H26" s="40"/>
    </row>
    <row r="27" spans="1:8" x14ac:dyDescent="0.25">
      <c r="A27" s="41" t="s">
        <v>15</v>
      </c>
      <c r="B27" s="21" t="s">
        <v>43</v>
      </c>
      <c r="C27" s="21"/>
      <c r="D27" s="21"/>
      <c r="E27" s="21"/>
      <c r="F27" s="21"/>
      <c r="G27" s="21"/>
      <c r="H27" s="21"/>
    </row>
    <row r="28" spans="1:8" x14ac:dyDescent="0.25">
      <c r="A28" s="46" t="s">
        <v>44</v>
      </c>
      <c r="B28" s="33" t="s">
        <v>47</v>
      </c>
      <c r="C28" s="34" t="str">
        <f>C25</f>
        <v>Тариф на услуги по передаче тепловой энергии, теплоносителя от котельных ОАО "РЖД", реализуемые на потребительском рынке Новокузнецкого городского округа</v>
      </c>
      <c r="D28" s="23"/>
      <c r="E28" s="35" t="s">
        <v>23</v>
      </c>
      <c r="F28" s="36" t="s">
        <v>32</v>
      </c>
      <c r="G28" s="43">
        <v>32.330258333333404</v>
      </c>
      <c r="H28" s="23" t="s">
        <v>19</v>
      </c>
    </row>
    <row r="29" spans="1:8" ht="34.5" customHeight="1" x14ac:dyDescent="0.25">
      <c r="A29" s="47"/>
      <c r="B29" s="33"/>
      <c r="C29" s="34"/>
      <c r="D29" s="37"/>
      <c r="E29" s="38" t="s">
        <v>26</v>
      </c>
      <c r="F29" s="45"/>
      <c r="G29" s="45"/>
      <c r="H29" s="40"/>
    </row>
    <row r="30" spans="1:8" x14ac:dyDescent="0.25">
      <c r="A30" s="41" t="s">
        <v>16</v>
      </c>
      <c r="B30" s="21" t="s">
        <v>45</v>
      </c>
      <c r="C30" s="21"/>
      <c r="D30" s="21"/>
      <c r="E30" s="21"/>
      <c r="F30" s="21"/>
      <c r="G30" s="21"/>
      <c r="H30" s="21"/>
    </row>
    <row r="31" spans="1:8" x14ac:dyDescent="0.25">
      <c r="A31" s="46" t="s">
        <v>46</v>
      </c>
      <c r="B31" s="33" t="s">
        <v>47</v>
      </c>
      <c r="C31" s="34" t="str">
        <f>C28</f>
        <v>Тариф на услуги по передаче тепловой энергии, теплоносителя от котельных ОАО "РЖД", реализуемые на потребительском рынке Новокузнецкого городского округа</v>
      </c>
      <c r="D31" s="23"/>
      <c r="E31" s="35" t="s">
        <v>23</v>
      </c>
      <c r="F31" s="36" t="s">
        <v>32</v>
      </c>
      <c r="G31" s="43">
        <v>0</v>
      </c>
      <c r="H31" s="23" t="s">
        <v>19</v>
      </c>
    </row>
    <row r="32" spans="1:8" ht="36.75" customHeight="1" x14ac:dyDescent="0.25">
      <c r="A32" s="47"/>
      <c r="B32" s="33"/>
      <c r="C32" s="34"/>
      <c r="D32" s="37"/>
      <c r="E32" s="38" t="s">
        <v>26</v>
      </c>
      <c r="F32" s="45"/>
      <c r="G32" s="45"/>
      <c r="H32" s="40"/>
    </row>
  </sheetData>
  <mergeCells count="36">
    <mergeCell ref="B30:H30"/>
    <mergeCell ref="A31:A32"/>
    <mergeCell ref="B31:B32"/>
    <mergeCell ref="C31:C32"/>
    <mergeCell ref="B24:H24"/>
    <mergeCell ref="A25:A26"/>
    <mergeCell ref="B25:B26"/>
    <mergeCell ref="C25:C26"/>
    <mergeCell ref="B27:H27"/>
    <mergeCell ref="A28:A29"/>
    <mergeCell ref="B28:B29"/>
    <mergeCell ref="C28:C29"/>
    <mergeCell ref="B15:H15"/>
    <mergeCell ref="D16:E16"/>
    <mergeCell ref="B17:H17"/>
    <mergeCell ref="A18:A23"/>
    <mergeCell ref="B18:B23"/>
    <mergeCell ref="C18:C23"/>
    <mergeCell ref="D8:E8"/>
    <mergeCell ref="D9:E9"/>
    <mergeCell ref="B10:H10"/>
    <mergeCell ref="D11:E11"/>
    <mergeCell ref="B12:H12"/>
    <mergeCell ref="A13:A14"/>
    <mergeCell ref="B13:B14"/>
    <mergeCell ref="C13:C14"/>
    <mergeCell ref="A1:H1"/>
    <mergeCell ref="C3:H3"/>
    <mergeCell ref="C4:H4"/>
    <mergeCell ref="A6:H6"/>
    <mergeCell ref="A7:A8"/>
    <mergeCell ref="B7:B8"/>
    <mergeCell ref="C7:C8"/>
    <mergeCell ref="D7:F7"/>
    <mergeCell ref="G7:G8"/>
    <mergeCell ref="H7:H8"/>
  </mergeCells>
  <dataValidations count="5">
    <dataValidation type="decimal" allowBlank="1" showErrorMessage="1" errorTitle="Ошибка" error="Допускается ввод только действительных чисел!" sqref="G25 G28 G31 G18:G22">
      <formula1>-9.99999999999999E+23</formula1>
      <formula2>9.99999999999999E+23</formula2>
    </dataValidation>
    <dataValidation type="list" allowBlank="1" showInputMessage="1" showErrorMessage="1" errorTitle="Ошибка" error="Выберите значение из списка" prompt="Выберите значение из списка" sqref="G13">
      <formula1>kind_of_control_method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E28:F28 E13:F13 E31:F31 E25:F25 E18:F22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H11 H16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prompt="В случае отсутствия утвержденной в установленном порядке инвестиционной программы (проекта инвестиционной программы) укажите &quot;отсутствует&quot; в данной ячейке" sqref="G11">
      <formula1>900</formula1>
    </dataValidation>
  </dataValidations>
  <hyperlinks>
    <hyperlink ref="H16" location="'Форма 4.10.1'!$K$20" tooltip="Кликните по гиперссылке, чтобы перейти по гиперссылке или отредактировать её" display="https://portal.eias.ru/Portal/DownloadPage.aspx?type=12&amp;guid=5b375414-9b4e-498c-919e-a24004d36432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3"/>
  <sheetViews>
    <sheetView tabSelected="1" workbookViewId="0">
      <selection activeCell="AN26" sqref="AN26"/>
    </sheetView>
  </sheetViews>
  <sheetFormatPr defaultRowHeight="15" x14ac:dyDescent="0.25"/>
  <cols>
    <col min="1" max="1" width="10" customWidth="1"/>
    <col min="2" max="2" width="67.85546875" customWidth="1"/>
    <col min="4" max="21" width="11.5703125" customWidth="1"/>
    <col min="23" max="23" width="12" customWidth="1"/>
    <col min="28" max="28" width="14" customWidth="1"/>
    <col min="30" max="30" width="14.28515625" customWidth="1"/>
    <col min="35" max="35" width="15.85546875" customWidth="1"/>
    <col min="37" max="38" width="13.7109375" customWidth="1"/>
  </cols>
  <sheetData>
    <row r="1" spans="1:39" ht="38.25" customHeight="1" x14ac:dyDescent="0.25">
      <c r="A1" s="1" t="s">
        <v>49</v>
      </c>
      <c r="B1" s="1"/>
      <c r="C1" s="1"/>
      <c r="D1" s="1"/>
      <c r="E1" s="1"/>
      <c r="F1" s="1"/>
      <c r="G1" s="1"/>
      <c r="H1" s="1"/>
      <c r="I1" s="1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9"/>
    </row>
    <row r="2" spans="1:39" x14ac:dyDescent="0.25">
      <c r="A2" s="2"/>
      <c r="B2" s="2"/>
      <c r="C2" s="2"/>
      <c r="D2" s="4"/>
      <c r="E2" s="4"/>
      <c r="F2" s="4"/>
      <c r="G2" s="4"/>
      <c r="H2" s="4"/>
      <c r="I2" s="4"/>
      <c r="J2" s="2"/>
      <c r="K2" s="4"/>
      <c r="L2" s="4"/>
      <c r="M2" s="4"/>
      <c r="N2" s="4"/>
      <c r="O2" s="4"/>
      <c r="P2" s="4"/>
      <c r="Q2" s="2"/>
      <c r="R2" s="4"/>
      <c r="S2" s="4"/>
      <c r="T2" s="4"/>
      <c r="U2" s="4"/>
      <c r="V2" s="4"/>
      <c r="W2" s="4"/>
      <c r="X2" s="2"/>
      <c r="Y2" s="4"/>
      <c r="Z2" s="4"/>
      <c r="AA2" s="4"/>
      <c r="AB2" s="4"/>
      <c r="AC2" s="4"/>
      <c r="AD2" s="4"/>
      <c r="AE2" s="2"/>
      <c r="AF2" s="4"/>
      <c r="AG2" s="4"/>
      <c r="AH2" s="4"/>
      <c r="AI2" s="4"/>
      <c r="AJ2" s="4"/>
      <c r="AK2" s="4"/>
      <c r="AL2" s="2"/>
      <c r="AM2" s="49"/>
    </row>
    <row r="3" spans="1:39" x14ac:dyDescent="0.25">
      <c r="A3" s="50"/>
      <c r="B3" s="51"/>
      <c r="C3" s="52"/>
      <c r="D3" s="53"/>
      <c r="E3" s="53"/>
      <c r="F3" s="53"/>
      <c r="G3" s="53"/>
      <c r="H3" s="53"/>
      <c r="I3" s="53"/>
      <c r="J3" s="54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4"/>
    </row>
    <row r="4" spans="1:39" ht="18.75" x14ac:dyDescent="0.25">
      <c r="A4" s="56"/>
      <c r="B4" s="57" t="str">
        <f>"Дата подачи заявления об "&amp;IF(datePr_ch="","утверждении","изменении") &amp; " тарифов"</f>
        <v>Дата подачи заявления об утверждении тарифов</v>
      </c>
      <c r="C4" s="58"/>
      <c r="D4" s="6" t="str">
        <f>IF(datePr_ch="",IF(datePr="","",datePr),datePr_ch)</f>
        <v>21.04.2023</v>
      </c>
      <c r="E4" s="6"/>
      <c r="F4" s="6"/>
      <c r="G4" s="6"/>
      <c r="H4" s="6"/>
      <c r="I4" s="6"/>
      <c r="J4" s="59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60"/>
    </row>
    <row r="5" spans="1:39" ht="18.75" x14ac:dyDescent="0.25">
      <c r="A5" s="61"/>
      <c r="B5" s="57" t="str">
        <f>"Номер подачи заявления об "&amp;IF(numberPr_ch="","утверждении","изменении") &amp; " тарифов"</f>
        <v>Номер подачи заявления об утверждении тарифов</v>
      </c>
      <c r="C5" s="58"/>
      <c r="D5" s="6" t="str">
        <f>IF(numberPr_ch="",IF(numberPr="","",numberPr),numberPr_ch)</f>
        <v>4-3457-12</v>
      </c>
      <c r="E5" s="6"/>
      <c r="F5" s="6"/>
      <c r="G5" s="6"/>
      <c r="H5" s="6"/>
      <c r="I5" s="6"/>
      <c r="J5" s="59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60"/>
    </row>
    <row r="6" spans="1:39" x14ac:dyDescent="0.25">
      <c r="A6" s="50"/>
      <c r="B6" s="51"/>
      <c r="C6" s="52"/>
      <c r="D6" s="53"/>
      <c r="E6" s="53"/>
      <c r="F6" s="53"/>
      <c r="G6" s="53"/>
      <c r="H6" s="53"/>
      <c r="I6" s="53"/>
      <c r="J6" s="54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4"/>
    </row>
    <row r="7" spans="1:39" x14ac:dyDescent="0.25">
      <c r="A7" s="62"/>
      <c r="B7" s="62"/>
      <c r="C7" s="63"/>
      <c r="D7" s="64"/>
      <c r="E7" s="64"/>
      <c r="F7" s="64"/>
      <c r="G7" s="64"/>
      <c r="H7" s="64"/>
      <c r="I7" s="64"/>
      <c r="J7" s="65" t="s">
        <v>50</v>
      </c>
      <c r="K7" s="64"/>
      <c r="L7" s="64"/>
      <c r="M7" s="64"/>
      <c r="N7" s="64"/>
      <c r="O7" s="64"/>
      <c r="P7" s="64"/>
      <c r="Q7" s="65" t="s">
        <v>50</v>
      </c>
      <c r="R7" s="64"/>
      <c r="S7" s="64"/>
      <c r="T7" s="64"/>
      <c r="U7" s="64"/>
      <c r="V7" s="64"/>
      <c r="W7" s="64"/>
      <c r="X7" s="65" t="s">
        <v>50</v>
      </c>
      <c r="Y7" s="64"/>
      <c r="Z7" s="64"/>
      <c r="AA7" s="64"/>
      <c r="AB7" s="64"/>
      <c r="AC7" s="64"/>
      <c r="AD7" s="64"/>
      <c r="AE7" s="65" t="s">
        <v>50</v>
      </c>
      <c r="AF7" s="64"/>
      <c r="AG7" s="64"/>
      <c r="AH7" s="64"/>
      <c r="AI7" s="64"/>
      <c r="AJ7" s="64"/>
      <c r="AK7" s="64"/>
      <c r="AL7" s="65" t="s">
        <v>50</v>
      </c>
      <c r="AM7" s="60"/>
    </row>
    <row r="8" spans="1:39" x14ac:dyDescent="0.25">
      <c r="A8" s="2"/>
      <c r="B8" s="2"/>
      <c r="C8" s="2"/>
      <c r="D8" s="66"/>
      <c r="E8" s="66"/>
      <c r="F8" s="66"/>
      <c r="G8" s="66"/>
      <c r="H8" s="66"/>
      <c r="I8" s="66"/>
      <c r="J8" s="66"/>
      <c r="K8" s="66" t="s">
        <v>33</v>
      </c>
      <c r="L8" s="66"/>
      <c r="M8" s="66"/>
      <c r="N8" s="66"/>
      <c r="O8" s="66"/>
      <c r="P8" s="66"/>
      <c r="Q8" s="66"/>
      <c r="R8" s="66" t="s">
        <v>33</v>
      </c>
      <c r="S8" s="66"/>
      <c r="T8" s="66"/>
      <c r="U8" s="66"/>
      <c r="V8" s="66"/>
      <c r="W8" s="66"/>
      <c r="X8" s="66"/>
      <c r="Y8" s="66" t="s">
        <v>33</v>
      </c>
      <c r="Z8" s="66"/>
      <c r="AA8" s="66"/>
      <c r="AB8" s="66"/>
      <c r="AC8" s="66"/>
      <c r="AD8" s="66"/>
      <c r="AE8" s="66"/>
      <c r="AF8" s="66" t="s">
        <v>33</v>
      </c>
      <c r="AG8" s="66"/>
      <c r="AH8" s="66"/>
      <c r="AI8" s="66"/>
      <c r="AJ8" s="66"/>
      <c r="AK8" s="66"/>
      <c r="AL8" s="66"/>
      <c r="AM8" s="49"/>
    </row>
    <row r="9" spans="1:39" x14ac:dyDescent="0.25">
      <c r="A9" s="67" t="s">
        <v>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</row>
    <row r="10" spans="1:39" x14ac:dyDescent="0.25">
      <c r="A10" s="7" t="s">
        <v>2</v>
      </c>
      <c r="B10" s="7" t="s">
        <v>51</v>
      </c>
      <c r="C10" s="68"/>
      <c r="D10" s="69" t="s">
        <v>52</v>
      </c>
      <c r="E10" s="70"/>
      <c r="F10" s="70"/>
      <c r="G10" s="70"/>
      <c r="H10" s="70"/>
      <c r="I10" s="71"/>
      <c r="J10" s="8" t="s">
        <v>53</v>
      </c>
      <c r="K10" s="69" t="s">
        <v>52</v>
      </c>
      <c r="L10" s="70"/>
      <c r="M10" s="70"/>
      <c r="N10" s="70"/>
      <c r="O10" s="70"/>
      <c r="P10" s="71"/>
      <c r="Q10" s="8" t="s">
        <v>53</v>
      </c>
      <c r="R10" s="69" t="s">
        <v>52</v>
      </c>
      <c r="S10" s="70"/>
      <c r="T10" s="70"/>
      <c r="U10" s="70"/>
      <c r="V10" s="70"/>
      <c r="W10" s="71"/>
      <c r="X10" s="8" t="s">
        <v>53</v>
      </c>
      <c r="Y10" s="69" t="s">
        <v>52</v>
      </c>
      <c r="Z10" s="70"/>
      <c r="AA10" s="70"/>
      <c r="AB10" s="70"/>
      <c r="AC10" s="70"/>
      <c r="AD10" s="71"/>
      <c r="AE10" s="8" t="s">
        <v>53</v>
      </c>
      <c r="AF10" s="69" t="s">
        <v>52</v>
      </c>
      <c r="AG10" s="70"/>
      <c r="AH10" s="70"/>
      <c r="AI10" s="70"/>
      <c r="AJ10" s="70"/>
      <c r="AK10" s="71"/>
      <c r="AL10" s="8" t="s">
        <v>53</v>
      </c>
      <c r="AM10" s="72" t="s">
        <v>26</v>
      </c>
    </row>
    <row r="11" spans="1:39" ht="26.25" customHeight="1" x14ac:dyDescent="0.25">
      <c r="A11" s="7"/>
      <c r="B11" s="7"/>
      <c r="C11" s="68"/>
      <c r="D11" s="73" t="s">
        <v>54</v>
      </c>
      <c r="E11" s="74" t="s">
        <v>55</v>
      </c>
      <c r="F11" s="75"/>
      <c r="G11" s="76" t="s">
        <v>56</v>
      </c>
      <c r="H11" s="76"/>
      <c r="I11" s="77"/>
      <c r="J11" s="78"/>
      <c r="K11" s="73" t="s">
        <v>54</v>
      </c>
      <c r="L11" s="74" t="s">
        <v>55</v>
      </c>
      <c r="M11" s="75"/>
      <c r="N11" s="76" t="s">
        <v>56</v>
      </c>
      <c r="O11" s="76"/>
      <c r="P11" s="77"/>
      <c r="Q11" s="78"/>
      <c r="R11" s="73" t="s">
        <v>54</v>
      </c>
      <c r="S11" s="74" t="s">
        <v>55</v>
      </c>
      <c r="T11" s="75"/>
      <c r="U11" s="76" t="s">
        <v>56</v>
      </c>
      <c r="V11" s="76"/>
      <c r="W11" s="77"/>
      <c r="X11" s="78"/>
      <c r="Y11" s="73" t="s">
        <v>54</v>
      </c>
      <c r="Z11" s="74" t="s">
        <v>55</v>
      </c>
      <c r="AA11" s="75"/>
      <c r="AB11" s="76" t="s">
        <v>56</v>
      </c>
      <c r="AC11" s="76"/>
      <c r="AD11" s="77"/>
      <c r="AE11" s="78"/>
      <c r="AF11" s="73" t="s">
        <v>54</v>
      </c>
      <c r="AG11" s="74" t="s">
        <v>55</v>
      </c>
      <c r="AH11" s="75"/>
      <c r="AI11" s="76" t="s">
        <v>56</v>
      </c>
      <c r="AJ11" s="76"/>
      <c r="AK11" s="77"/>
      <c r="AL11" s="78"/>
      <c r="AM11" s="79"/>
    </row>
    <row r="12" spans="1:39" ht="135" x14ac:dyDescent="0.25">
      <c r="A12" s="7"/>
      <c r="B12" s="7"/>
      <c r="C12" s="80"/>
      <c r="D12" s="81"/>
      <c r="E12" s="82" t="s">
        <v>57</v>
      </c>
      <c r="F12" s="82" t="s">
        <v>58</v>
      </c>
      <c r="G12" s="83" t="s">
        <v>59</v>
      </c>
      <c r="H12" s="84" t="s">
        <v>60</v>
      </c>
      <c r="I12" s="85"/>
      <c r="J12" s="13"/>
      <c r="K12" s="81"/>
      <c r="L12" s="82" t="s">
        <v>57</v>
      </c>
      <c r="M12" s="82" t="s">
        <v>58</v>
      </c>
      <c r="N12" s="83" t="s">
        <v>59</v>
      </c>
      <c r="O12" s="84" t="s">
        <v>60</v>
      </c>
      <c r="P12" s="85"/>
      <c r="Q12" s="13"/>
      <c r="R12" s="81"/>
      <c r="S12" s="82" t="s">
        <v>57</v>
      </c>
      <c r="T12" s="82" t="s">
        <v>58</v>
      </c>
      <c r="U12" s="83" t="s">
        <v>59</v>
      </c>
      <c r="V12" s="84" t="s">
        <v>60</v>
      </c>
      <c r="W12" s="85"/>
      <c r="X12" s="13"/>
      <c r="Y12" s="81"/>
      <c r="Z12" s="82" t="s">
        <v>57</v>
      </c>
      <c r="AA12" s="82" t="s">
        <v>58</v>
      </c>
      <c r="AB12" s="83" t="s">
        <v>59</v>
      </c>
      <c r="AC12" s="84" t="s">
        <v>60</v>
      </c>
      <c r="AD12" s="85"/>
      <c r="AE12" s="13"/>
      <c r="AF12" s="81"/>
      <c r="AG12" s="82" t="s">
        <v>57</v>
      </c>
      <c r="AH12" s="82" t="s">
        <v>58</v>
      </c>
      <c r="AI12" s="83" t="s">
        <v>59</v>
      </c>
      <c r="AJ12" s="84" t="s">
        <v>60</v>
      </c>
      <c r="AK12" s="85"/>
      <c r="AL12" s="13"/>
      <c r="AM12" s="86"/>
    </row>
    <row r="13" spans="1:39" x14ac:dyDescent="0.25">
      <c r="A13" s="18" t="s">
        <v>10</v>
      </c>
      <c r="B13" s="18" t="s">
        <v>11</v>
      </c>
      <c r="C13" s="87" t="s">
        <v>11</v>
      </c>
      <c r="D13" s="88">
        <f ca="1">OFFSET(D13,0,-1)+1</f>
        <v>3</v>
      </c>
      <c r="E13" s="88">
        <f ca="1">OFFSET(E13,0,-1)+1</f>
        <v>4</v>
      </c>
      <c r="F13" s="88">
        <f ca="1">OFFSET(F13,0,-1)+1</f>
        <v>5</v>
      </c>
      <c r="G13" s="88">
        <f ca="1">OFFSET(G13,0,-1)+1</f>
        <v>6</v>
      </c>
      <c r="H13" s="89">
        <f ca="1">OFFSET(H13,0,-1)+1</f>
        <v>7</v>
      </c>
      <c r="I13" s="89"/>
      <c r="J13" s="88">
        <f ca="1">OFFSET(J13,0,-2)+1</f>
        <v>8</v>
      </c>
      <c r="K13" s="88">
        <f ca="1">OFFSET(K13,0,-1)+1</f>
        <v>9</v>
      </c>
      <c r="L13" s="88">
        <f ca="1">OFFSET(L13,0,-1)+1</f>
        <v>10</v>
      </c>
      <c r="M13" s="88">
        <f ca="1">OFFSET(M13,0,-1)+1</f>
        <v>11</v>
      </c>
      <c r="N13" s="88">
        <f ca="1">OFFSET(N13,0,-1)+1</f>
        <v>12</v>
      </c>
      <c r="O13" s="89">
        <f ca="1">OFFSET(O13,0,-1)+1</f>
        <v>13</v>
      </c>
      <c r="P13" s="89"/>
      <c r="Q13" s="88">
        <f ca="1">OFFSET(Q13,0,-2)+1</f>
        <v>14</v>
      </c>
      <c r="R13" s="88">
        <f ca="1">OFFSET(R13,0,-1)+1</f>
        <v>15</v>
      </c>
      <c r="S13" s="88">
        <f ca="1">OFFSET(S13,0,-1)+1</f>
        <v>16</v>
      </c>
      <c r="T13" s="88">
        <f ca="1">OFFSET(T13,0,-1)+1</f>
        <v>17</v>
      </c>
      <c r="U13" s="88">
        <f ca="1">OFFSET(U13,0,-1)+1</f>
        <v>18</v>
      </c>
      <c r="V13" s="89">
        <f ca="1">OFFSET(V13,0,-1)+1</f>
        <v>19</v>
      </c>
      <c r="W13" s="89"/>
      <c r="X13" s="88">
        <f ca="1">OFFSET(X13,0,-2)+1</f>
        <v>20</v>
      </c>
      <c r="Y13" s="88">
        <f ca="1">OFFSET(Y13,0,-1)+1</f>
        <v>21</v>
      </c>
      <c r="Z13" s="88">
        <f ca="1">OFFSET(Z13,0,-1)+1</f>
        <v>22</v>
      </c>
      <c r="AA13" s="88">
        <f ca="1">OFFSET(AA13,0,-1)+1</f>
        <v>23</v>
      </c>
      <c r="AB13" s="88">
        <f ca="1">OFFSET(AB13,0,-1)+1</f>
        <v>24</v>
      </c>
      <c r="AC13" s="89">
        <f ca="1">OFFSET(AC13,0,-1)+1</f>
        <v>25</v>
      </c>
      <c r="AD13" s="89"/>
      <c r="AE13" s="88">
        <f ca="1">OFFSET(AE13,0,-2)+1</f>
        <v>26</v>
      </c>
      <c r="AF13" s="88">
        <f ca="1">OFFSET(AF13,0,-1)+1</f>
        <v>27</v>
      </c>
      <c r="AG13" s="88">
        <f ca="1">OFFSET(AG13,0,-1)+1</f>
        <v>28</v>
      </c>
      <c r="AH13" s="88">
        <f ca="1">OFFSET(AH13,0,-1)+1</f>
        <v>29</v>
      </c>
      <c r="AI13" s="88">
        <f ca="1">OFFSET(AI13,0,-1)+1</f>
        <v>30</v>
      </c>
      <c r="AJ13" s="89">
        <f ca="1">OFFSET(AJ13,0,-1)+1</f>
        <v>31</v>
      </c>
      <c r="AK13" s="89"/>
      <c r="AL13" s="88">
        <f ca="1">OFFSET(AL13,0,-2)+1</f>
        <v>32</v>
      </c>
      <c r="AM13" s="90">
        <f ca="1">OFFSET(AM13,0,-1)</f>
        <v>32</v>
      </c>
    </row>
    <row r="14" spans="1:39" x14ac:dyDescent="0.25">
      <c r="A14" s="91">
        <v>1</v>
      </c>
      <c r="B14" s="92" t="s">
        <v>4</v>
      </c>
      <c r="C14" s="93"/>
      <c r="D14" s="94" t="s">
        <v>48</v>
      </c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</row>
    <row r="15" spans="1:39" hidden="1" x14ac:dyDescent="0.25">
      <c r="A15" s="91" t="s">
        <v>18</v>
      </c>
      <c r="B15" s="95"/>
      <c r="C15" s="93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</row>
    <row r="16" spans="1:39" hidden="1" x14ac:dyDescent="0.25">
      <c r="A16" s="91" t="s">
        <v>68</v>
      </c>
      <c r="B16" s="96"/>
      <c r="C16" s="93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</row>
    <row r="17" spans="1:39" hidden="1" x14ac:dyDescent="0.25">
      <c r="A17" s="91" t="s">
        <v>69</v>
      </c>
      <c r="B17" s="97"/>
      <c r="C17" s="93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</row>
    <row r="18" spans="1:39" hidden="1" x14ac:dyDescent="0.25">
      <c r="A18" s="91"/>
      <c r="B18" s="98"/>
      <c r="C18" s="99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1"/>
    </row>
    <row r="19" spans="1:39" x14ac:dyDescent="0.25">
      <c r="A19" s="91" t="s">
        <v>70</v>
      </c>
      <c r="B19" s="102" t="s">
        <v>61</v>
      </c>
      <c r="C19" s="99"/>
      <c r="D19" s="103" t="s">
        <v>62</v>
      </c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</row>
    <row r="20" spans="1:39" x14ac:dyDescent="0.25">
      <c r="A20" s="91" t="s">
        <v>71</v>
      </c>
      <c r="B20" s="104" t="s">
        <v>63</v>
      </c>
      <c r="C20" s="105"/>
      <c r="D20" s="106">
        <v>1639.0779082182794</v>
      </c>
      <c r="E20" s="107"/>
      <c r="F20" s="108"/>
      <c r="G20" s="109" t="s">
        <v>23</v>
      </c>
      <c r="H20" s="110" t="s">
        <v>64</v>
      </c>
      <c r="I20" s="109" t="s">
        <v>32</v>
      </c>
      <c r="J20" s="110" t="s">
        <v>64</v>
      </c>
      <c r="K20" s="106">
        <v>1670.1087271100041</v>
      </c>
      <c r="L20" s="107"/>
      <c r="M20" s="108"/>
      <c r="N20" s="109" t="s">
        <v>34</v>
      </c>
      <c r="O20" s="110" t="s">
        <v>64</v>
      </c>
      <c r="P20" s="109" t="s">
        <v>35</v>
      </c>
      <c r="Q20" s="110" t="s">
        <v>64</v>
      </c>
      <c r="R20" s="106">
        <v>1721.6546641649998</v>
      </c>
      <c r="S20" s="107"/>
      <c r="T20" s="108"/>
      <c r="U20" s="109" t="s">
        <v>36</v>
      </c>
      <c r="V20" s="110" t="s">
        <v>64</v>
      </c>
      <c r="W20" s="109" t="s">
        <v>37</v>
      </c>
      <c r="X20" s="110" t="s">
        <v>64</v>
      </c>
      <c r="Y20" s="106">
        <v>1774.8290242873375</v>
      </c>
      <c r="Z20" s="107"/>
      <c r="AA20" s="108"/>
      <c r="AB20" s="109" t="s">
        <v>38</v>
      </c>
      <c r="AC20" s="110" t="s">
        <v>64</v>
      </c>
      <c r="AD20" s="109" t="s">
        <v>39</v>
      </c>
      <c r="AE20" s="110" t="s">
        <v>64</v>
      </c>
      <c r="AF20" s="106">
        <v>1829.681795982118</v>
      </c>
      <c r="AG20" s="107"/>
      <c r="AH20" s="108"/>
      <c r="AI20" s="109" t="s">
        <v>40</v>
      </c>
      <c r="AJ20" s="110" t="s">
        <v>64</v>
      </c>
      <c r="AK20" s="109" t="s">
        <v>24</v>
      </c>
      <c r="AL20" s="110" t="s">
        <v>65</v>
      </c>
      <c r="AM20" s="111"/>
    </row>
    <row r="21" spans="1:39" x14ac:dyDescent="0.25">
      <c r="A21" s="112"/>
      <c r="B21" s="113"/>
      <c r="C21" s="105"/>
      <c r="D21" s="107"/>
      <c r="E21" s="107"/>
      <c r="F21" s="114" t="str">
        <f>G20 &amp; "-" &amp; I20</f>
        <v>01.01.2024-31.12.2024</v>
      </c>
      <c r="G21" s="115"/>
      <c r="H21" s="110"/>
      <c r="I21" s="115"/>
      <c r="J21" s="110"/>
      <c r="K21" s="107"/>
      <c r="L21" s="107"/>
      <c r="M21" s="114" t="str">
        <f>N20 &amp; "-" &amp; P20</f>
        <v>01.01.2025-31.12.2025</v>
      </c>
      <c r="N21" s="115"/>
      <c r="O21" s="110"/>
      <c r="P21" s="115"/>
      <c r="Q21" s="110"/>
      <c r="R21" s="107"/>
      <c r="S21" s="107"/>
      <c r="T21" s="114" t="str">
        <f>U20 &amp; "-" &amp; W20</f>
        <v>01.01.2026-31.12.2026</v>
      </c>
      <c r="U21" s="115"/>
      <c r="V21" s="110"/>
      <c r="W21" s="115"/>
      <c r="X21" s="110"/>
      <c r="Y21" s="107"/>
      <c r="Z21" s="107"/>
      <c r="AA21" s="114" t="str">
        <f>AB20 &amp; "-" &amp; AD20</f>
        <v>01.01.2027-31.12.2027</v>
      </c>
      <c r="AB21" s="115"/>
      <c r="AC21" s="110"/>
      <c r="AD21" s="115"/>
      <c r="AE21" s="110"/>
      <c r="AF21" s="107"/>
      <c r="AG21" s="107"/>
      <c r="AH21" s="114" t="str">
        <f>AI20 &amp; "-" &amp; AK20</f>
        <v>01.01.2028-31.12.2028</v>
      </c>
      <c r="AI21" s="115"/>
      <c r="AJ21" s="110"/>
      <c r="AK21" s="115"/>
      <c r="AL21" s="110"/>
      <c r="AM21" s="111"/>
    </row>
    <row r="22" spans="1:39" x14ac:dyDescent="0.25">
      <c r="A22" s="116"/>
      <c r="B22" s="117" t="s">
        <v>66</v>
      </c>
      <c r="C22" s="118"/>
      <c r="D22" s="119"/>
      <c r="E22" s="119"/>
      <c r="F22" s="119"/>
      <c r="G22" s="120"/>
      <c r="H22" s="121"/>
      <c r="I22" s="122"/>
      <c r="J22" s="118"/>
      <c r="K22" s="119"/>
      <c r="L22" s="119"/>
      <c r="M22" s="119"/>
      <c r="N22" s="120"/>
      <c r="O22" s="121"/>
      <c r="P22" s="122"/>
      <c r="Q22" s="118"/>
      <c r="R22" s="119"/>
      <c r="S22" s="119"/>
      <c r="T22" s="119"/>
      <c r="U22" s="120"/>
      <c r="V22" s="121"/>
      <c r="W22" s="122"/>
      <c r="X22" s="118"/>
      <c r="Y22" s="119"/>
      <c r="Z22" s="119"/>
      <c r="AA22" s="119"/>
      <c r="AB22" s="120"/>
      <c r="AC22" s="121"/>
      <c r="AD22" s="122"/>
      <c r="AE22" s="118"/>
      <c r="AF22" s="119"/>
      <c r="AG22" s="119"/>
      <c r="AH22" s="119"/>
      <c r="AI22" s="120"/>
      <c r="AJ22" s="121"/>
      <c r="AK22" s="122"/>
      <c r="AL22" s="118"/>
      <c r="AM22" s="123"/>
    </row>
    <row r="23" spans="1:39" x14ac:dyDescent="0.25">
      <c r="A23" s="116"/>
      <c r="B23" s="118" t="s">
        <v>67</v>
      </c>
      <c r="C23" s="124"/>
      <c r="D23" s="119"/>
      <c r="E23" s="119"/>
      <c r="F23" s="119"/>
      <c r="G23" s="120"/>
      <c r="H23" s="121"/>
      <c r="I23" s="122"/>
      <c r="J23" s="124"/>
      <c r="K23" s="119"/>
      <c r="L23" s="119"/>
      <c r="M23" s="119"/>
      <c r="N23" s="120"/>
      <c r="O23" s="121"/>
      <c r="P23" s="122"/>
      <c r="Q23" s="124"/>
      <c r="R23" s="119"/>
      <c r="S23" s="119"/>
      <c r="T23" s="119"/>
      <c r="U23" s="120"/>
      <c r="V23" s="121"/>
      <c r="W23" s="122"/>
      <c r="X23" s="124"/>
      <c r="Y23" s="119"/>
      <c r="Z23" s="119"/>
      <c r="AA23" s="119"/>
      <c r="AB23" s="120"/>
      <c r="AC23" s="121"/>
      <c r="AD23" s="122"/>
      <c r="AE23" s="124"/>
      <c r="AF23" s="119"/>
      <c r="AG23" s="119"/>
      <c r="AH23" s="119"/>
      <c r="AI23" s="120"/>
      <c r="AJ23" s="121"/>
      <c r="AK23" s="122"/>
      <c r="AL23" s="124"/>
      <c r="AM23" s="121"/>
    </row>
  </sheetData>
  <mergeCells count="80">
    <mergeCell ref="AK20:AK21"/>
    <mergeCell ref="AL20:AL21"/>
    <mergeCell ref="AB20:AB21"/>
    <mergeCell ref="AC20:AC21"/>
    <mergeCell ref="AD20:AD21"/>
    <mergeCell ref="AE20:AE21"/>
    <mergeCell ref="AI20:AI21"/>
    <mergeCell ref="AJ20:AJ21"/>
    <mergeCell ref="P20:P21"/>
    <mergeCell ref="Q20:Q21"/>
    <mergeCell ref="U20:U21"/>
    <mergeCell ref="V20:V21"/>
    <mergeCell ref="W20:W21"/>
    <mergeCell ref="X20:X21"/>
    <mergeCell ref="D15:AM15"/>
    <mergeCell ref="D16:AM16"/>
    <mergeCell ref="D17:AM17"/>
    <mergeCell ref="D19:AM19"/>
    <mergeCell ref="G20:G21"/>
    <mergeCell ref="H20:H21"/>
    <mergeCell ref="I20:I21"/>
    <mergeCell ref="J20:J21"/>
    <mergeCell ref="N20:N21"/>
    <mergeCell ref="O20:O21"/>
    <mergeCell ref="H13:I13"/>
    <mergeCell ref="O13:P13"/>
    <mergeCell ref="V13:W13"/>
    <mergeCell ref="AC13:AD13"/>
    <mergeCell ref="AJ13:AK13"/>
    <mergeCell ref="D14:AM14"/>
    <mergeCell ref="AF11:AF12"/>
    <mergeCell ref="AG11:AH11"/>
    <mergeCell ref="AI11:AK11"/>
    <mergeCell ref="H12:I12"/>
    <mergeCell ref="O12:P12"/>
    <mergeCell ref="V12:W12"/>
    <mergeCell ref="AC12:AD12"/>
    <mergeCell ref="AJ12:AK12"/>
    <mergeCell ref="R11:R12"/>
    <mergeCell ref="S11:T11"/>
    <mergeCell ref="U11:W11"/>
    <mergeCell ref="Y11:Y12"/>
    <mergeCell ref="Z11:AA11"/>
    <mergeCell ref="AB11:AD11"/>
    <mergeCell ref="AE10:AE12"/>
    <mergeCell ref="AF10:AK10"/>
    <mergeCell ref="AL10:AL12"/>
    <mergeCell ref="AM10:AM12"/>
    <mergeCell ref="D11:D12"/>
    <mergeCell ref="E11:F11"/>
    <mergeCell ref="G11:I11"/>
    <mergeCell ref="K11:K12"/>
    <mergeCell ref="L11:M11"/>
    <mergeCell ref="N11:P11"/>
    <mergeCell ref="A9:AM9"/>
    <mergeCell ref="A10:A12"/>
    <mergeCell ref="B10:B12"/>
    <mergeCell ref="D10:I10"/>
    <mergeCell ref="J10:J12"/>
    <mergeCell ref="K10:P10"/>
    <mergeCell ref="Q10:Q12"/>
    <mergeCell ref="R10:W10"/>
    <mergeCell ref="X10:X12"/>
    <mergeCell ref="Y10:AD10"/>
    <mergeCell ref="K7:P7"/>
    <mergeCell ref="R7:W7"/>
    <mergeCell ref="Y7:AD7"/>
    <mergeCell ref="AF7:AK7"/>
    <mergeCell ref="D8:J8"/>
    <mergeCell ref="K8:Q8"/>
    <mergeCell ref="R8:X8"/>
    <mergeCell ref="Y8:AE8"/>
    <mergeCell ref="AF8:AL8"/>
    <mergeCell ref="A1:I1"/>
    <mergeCell ref="D3:I3"/>
    <mergeCell ref="D4:I4"/>
    <mergeCell ref="D5:I5"/>
    <mergeCell ref="D6:I6"/>
    <mergeCell ref="A7:B7"/>
    <mergeCell ref="D7:I7"/>
  </mergeCells>
  <dataValidations count="7">
    <dataValidation type="decimal" allowBlank="1" showErrorMessage="1" errorTitle="Ошибка" error="Допускается ввод только действительных чисел!" sqref="D20 K20 R20 Y20 AF20">
      <formula1>-9.99999999999999E+23</formula1>
      <formula2>9.99999999999999E+23</formula2>
    </dataValidation>
    <dataValidation type="list" allowBlank="1" showInputMessage="1" showErrorMessage="1" errorTitle="Ошибка" error="Выберите значение из списка" prompt="Выберите значение из списка" sqref="D19:AM19">
      <formula1>kind_of_cons</formula1>
    </dataValidation>
    <dataValidation allowBlank="1" promptTitle="checkPeriodRange" sqref="F21 M21 T21 AA21 AH21"/>
    <dataValidation allowBlank="1" showInputMessage="1" showErrorMessage="1" prompt="Для выбора выполните двойной щелчок левой клавиши мыши по соответствующей ячейке." sqref="J20 H20:H21 Q20 O20:O21 X20 V20:V21 AE20 AC20:AC21 AL20 AJ20:AJ21"/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G20:G21 I20:I21 N20:N21 P20:P21 U20:U21 W20:W21 AB20:AB21 AD20:AD21 AI20:AI21 AK20:AK21"/>
    <dataValidation type="list" allowBlank="1" showInputMessage="1" showErrorMessage="1" errorTitle="Ошибка" error="Выберите значение из списка" sqref="B20">
      <formula1>kind_of_heat_transfer</formula1>
    </dataValidation>
    <dataValidation allowBlank="1" prompt="Для выбора выполните двойной щелчок левой клавиши мыши по соответствующей ячейке." sqref="A22:AM23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4.10.1</vt:lpstr>
      <vt:lpstr>4.10.3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2023-04-27T03:20:15Z</dcterms:modified>
</cp:coreProperties>
</file>